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10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  <sheet name="112" sheetId="31" r:id="rId9"/>
    <sheet name="212" sheetId="32" r:id="rId10"/>
    <sheet name="312" sheetId="33" r:id="rId11"/>
  </sheets>
  <calcPr calcId="125725"/>
</workbook>
</file>

<file path=xl/calcChain.xml><?xml version="1.0" encoding="utf-8"?>
<calcChain xmlns="http://schemas.openxmlformats.org/spreadsheetml/2006/main">
  <c r="E29" i="33"/>
  <c r="C29"/>
  <c r="B29"/>
  <c r="B34" s="1"/>
  <c r="B37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I16" i="32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9"/>
  <c r="C29"/>
  <c r="B29"/>
  <c r="E36"/>
  <c r="E38" s="1"/>
  <c r="E29"/>
  <c r="B37" s="1"/>
  <c r="B35"/>
  <c r="B34"/>
  <c r="D28"/>
  <c r="F28" s="1"/>
  <c r="D27"/>
  <c r="F27" s="1"/>
  <c r="F26"/>
  <c r="D26"/>
  <c r="F25"/>
  <c r="D25"/>
  <c r="D24"/>
  <c r="F24" s="1"/>
  <c r="D23"/>
  <c r="F23" s="1"/>
  <c r="F22"/>
  <c r="D22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D16" i="31"/>
  <c r="F16" s="1"/>
  <c r="C29"/>
  <c r="D29"/>
  <c r="E29"/>
  <c r="B37" s="1"/>
  <c r="B29"/>
  <c r="E36"/>
  <c r="E38" s="1"/>
  <c r="B35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F15"/>
  <c r="D15"/>
  <c r="D14"/>
  <c r="F14" s="1"/>
  <c r="F13"/>
  <c r="D13"/>
  <c r="F12"/>
  <c r="D12"/>
  <c r="D11"/>
  <c r="F11" s="1"/>
  <c r="D10"/>
  <c r="F10" s="1"/>
  <c r="D9"/>
  <c r="F9" s="1"/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F29" i="33" l="1"/>
  <c r="B36"/>
  <c r="B38" s="1"/>
  <c r="D29"/>
  <c r="D29" i="32"/>
  <c r="F9"/>
  <c r="F29" s="1"/>
  <c r="B36"/>
  <c r="B38" s="1"/>
  <c r="F29" i="31"/>
  <c r="B34"/>
  <c r="B36" s="1"/>
  <c r="B38" s="1"/>
  <c r="D29" i="30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<sst xmlns="http://schemas.openxmlformats.org/spreadsheetml/2006/main" count="500" uniqueCount="83">
  <si>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</si>
  <si>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</si>
  <si>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</si>
  <si>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</si>
  <si>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</si>
  <si>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</si>
  <si>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</si>
  <si>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</si>
  <si>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</si>
  <si>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</si>
  <si>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</si>
  <si>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</si>
  <si>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</si>
  <si>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</si>
  <si>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</si>
  <si>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</si>
  <si>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</si>
  <si>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</si>
  <si>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</si>
  <si>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</si>
  <si>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</si>
  <si>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</si>
  <si>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</si>
  <si>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</si>
  <si>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</si>
  <si>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</si>
  <si>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</si>
  <si>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</si>
  <si>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</si>
  <si>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</si>
  <si>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</si>
  <si>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</si>
  <si>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</si>
  <si>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</si>
  <si>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</si>
  <si>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</si>
  <si>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</si>
  <si>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</si>
  <si>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</si>
  <si>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</si>
  <si>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</si>
  <si>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</si>
  <si>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</si>
  <si>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</si>
  <si>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</si>
  <si>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</si>
  <si>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</si>
  <si>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</si>
  <si>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</si>
  <si>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</si>
  <si>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</si>
  <si>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</si>
  <si>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</si>
  <si>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</si>
  <si>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</si>
  <si>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</si>
  <si>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</si>
  <si>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</si>
  <si>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</si>
  <si>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</si>
  <si>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</si>
  <si>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</si>
  <si>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</si>
  <si>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</si>
  <si>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</si>
  <si>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</si>
  <si>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</si>
  <si>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</si>
  <si>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</si>
  <si>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</si>
  <si>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</si>
  <si>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</si>
  <si>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</si>
  <si>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</si>
  <si>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</si>
  <si>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</si>
  <si>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</si>
  <si>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</si>
  <si>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</si>
  <si>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</si>
  <si>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</si>
  <si>
    <t xml:space="preserve">Internal transfer </t>
  </si>
  <si>
    <t>Internal transfer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</si>
</sst>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L60"/>
  <sheetViews>
    <sheetView topLeftCell="A11" workbookViewId="0">
      <selection activeCell="J35" sqref="J35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0" style="2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40968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8" t="s">
        <v>81</v>
      </c>
      <c r="H8" s="38" t="s">
        <v>82</v>
      </c>
      <c r="I8" s="37" t="s">
        <v>37</v>
      </c>
      <c r="J8" s="36"/>
    </row>
    <row r="9" spans="1:12">
      <c r="A9" s="21" t="s">
        <v>74</v>
      </c>
      <c r="B9" s="21">
        <v>38</v>
      </c>
      <c r="C9" s="21">
        <v>101</v>
      </c>
      <c r="D9" s="21">
        <f t="shared" ref="D9:D28" si="0">SUM(B9:C9)</f>
        <v>139</v>
      </c>
      <c r="F9" s="21">
        <f t="shared" ref="F9:F28" si="1">SUM(D9-E9)</f>
        <v>139</v>
      </c>
      <c r="I9" s="21">
        <f>SUM(F9:H9)</f>
        <v>139</v>
      </c>
    </row>
    <row r="10" spans="1:12">
      <c r="A10" s="21" t="s">
        <v>55</v>
      </c>
      <c r="B10" s="21">
        <v>184.38</v>
      </c>
      <c r="C10" s="21">
        <v>2</v>
      </c>
      <c r="D10" s="21">
        <f t="shared" si="0"/>
        <v>186.38</v>
      </c>
      <c r="F10" s="21">
        <f t="shared" si="1"/>
        <v>186.38</v>
      </c>
      <c r="I10" s="21">
        <f t="shared" ref="I10:I29" si="2">SUM(F10:H10)</f>
        <v>186.38</v>
      </c>
    </row>
    <row r="11" spans="1:12">
      <c r="A11" s="21" t="s">
        <v>56</v>
      </c>
      <c r="B11" s="21">
        <v>26.89</v>
      </c>
      <c r="C11" s="21">
        <v>155.5</v>
      </c>
      <c r="D11" s="21">
        <f t="shared" si="0"/>
        <v>182.39</v>
      </c>
      <c r="F11" s="21">
        <f t="shared" si="1"/>
        <v>182.39</v>
      </c>
      <c r="I11" s="21">
        <f t="shared" si="2"/>
        <v>182.39</v>
      </c>
    </row>
    <row r="12" spans="1:12">
      <c r="A12" s="21" t="s">
        <v>70</v>
      </c>
      <c r="B12" s="21">
        <v>-3.71</v>
      </c>
      <c r="C12" s="21">
        <v>100</v>
      </c>
      <c r="D12" s="21">
        <f t="shared" si="0"/>
        <v>96.29</v>
      </c>
      <c r="F12" s="21">
        <f t="shared" si="1"/>
        <v>96.29</v>
      </c>
      <c r="I12" s="21">
        <f t="shared" si="2"/>
        <v>96.29</v>
      </c>
    </row>
    <row r="13" spans="1:12">
      <c r="A13" s="21" t="s">
        <v>58</v>
      </c>
      <c r="B13" s="21">
        <v>33.26</v>
      </c>
      <c r="C13" s="21">
        <v>70</v>
      </c>
      <c r="D13" s="21">
        <f t="shared" si="0"/>
        <v>103.25999999999999</v>
      </c>
      <c r="F13" s="21">
        <f t="shared" si="1"/>
        <v>103.25999999999999</v>
      </c>
      <c r="H13" s="27"/>
      <c r="I13" s="21">
        <f t="shared" si="2"/>
        <v>103.25999999999999</v>
      </c>
      <c r="L13" s="27"/>
    </row>
    <row r="14" spans="1:12">
      <c r="A14" s="21" t="s">
        <v>78</v>
      </c>
      <c r="B14" s="21">
        <v>47.36</v>
      </c>
      <c r="C14" s="21">
        <v>114.75</v>
      </c>
      <c r="D14" s="21">
        <f t="shared" si="0"/>
        <v>162.11000000000001</v>
      </c>
      <c r="F14" s="21">
        <f t="shared" si="1"/>
        <v>162.11000000000001</v>
      </c>
      <c r="H14" s="27"/>
      <c r="I14" s="21">
        <f t="shared" si="2"/>
        <v>162.11000000000001</v>
      </c>
      <c r="L14" s="27"/>
    </row>
    <row r="15" spans="1:12">
      <c r="A15" s="21" t="s">
        <v>77</v>
      </c>
      <c r="B15" s="21">
        <v>-12.64</v>
      </c>
      <c r="D15" s="21">
        <f t="shared" si="0"/>
        <v>-12.64</v>
      </c>
      <c r="F15" s="21">
        <f t="shared" si="1"/>
        <v>-12.64</v>
      </c>
      <c r="G15" s="21">
        <v>12.64</v>
      </c>
      <c r="H15" s="27"/>
      <c r="I15" s="21">
        <f t="shared" si="2"/>
        <v>0</v>
      </c>
      <c r="L15" s="27"/>
    </row>
    <row r="16" spans="1:12">
      <c r="A16" s="21" t="s">
        <v>76</v>
      </c>
      <c r="B16" s="21">
        <v>32.86</v>
      </c>
      <c r="D16" s="21">
        <f t="shared" si="0"/>
        <v>32.86</v>
      </c>
      <c r="F16" s="21">
        <f t="shared" si="1"/>
        <v>32.86</v>
      </c>
      <c r="H16" s="27">
        <v>30.54</v>
      </c>
      <c r="I16" s="21">
        <f>SUM(F16-H16)</f>
        <v>2.3200000000000003</v>
      </c>
      <c r="L16" s="27"/>
    </row>
    <row r="17" spans="1:12">
      <c r="A17" s="21" t="s">
        <v>75</v>
      </c>
      <c r="B17" s="21">
        <v>-9.06</v>
      </c>
      <c r="D17" s="21">
        <f t="shared" si="0"/>
        <v>-9.06</v>
      </c>
      <c r="F17" s="21">
        <f t="shared" si="1"/>
        <v>-9.06</v>
      </c>
      <c r="G17" s="21">
        <v>9.06</v>
      </c>
      <c r="H17" s="27"/>
      <c r="I17" s="21">
        <f t="shared" si="2"/>
        <v>0</v>
      </c>
      <c r="L17" s="27"/>
    </row>
    <row r="18" spans="1:12">
      <c r="A18" s="21" t="s">
        <v>80</v>
      </c>
      <c r="B18" s="21">
        <v>-8.06</v>
      </c>
      <c r="D18" s="21">
        <f t="shared" si="0"/>
        <v>-8.06</v>
      </c>
      <c r="F18" s="21">
        <f t="shared" si="1"/>
        <v>-8.06</v>
      </c>
      <c r="G18" s="21">
        <v>8.06</v>
      </c>
      <c r="H18" s="27"/>
      <c r="I18" s="21">
        <f t="shared" si="2"/>
        <v>0</v>
      </c>
      <c r="K18" s="27" t="s">
        <v>79</v>
      </c>
      <c r="L18" s="27"/>
    </row>
    <row r="19" spans="1:12">
      <c r="A19" s="21" t="s">
        <v>63</v>
      </c>
      <c r="B19" s="21">
        <v>-0.78</v>
      </c>
      <c r="D19" s="21">
        <f t="shared" si="0"/>
        <v>-0.78</v>
      </c>
      <c r="F19" s="21">
        <f t="shared" si="1"/>
        <v>-0.78</v>
      </c>
      <c r="G19" s="21">
        <v>0.78</v>
      </c>
      <c r="H19" s="27"/>
      <c r="I19" s="21">
        <f t="shared" si="2"/>
        <v>0</v>
      </c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I20" s="21">
        <f t="shared" si="2"/>
        <v>0</v>
      </c>
      <c r="L20" s="27"/>
    </row>
    <row r="21" spans="1:12">
      <c r="A21" s="27" t="s">
        <v>16</v>
      </c>
      <c r="B21" s="21">
        <v>911</v>
      </c>
      <c r="C21" s="21">
        <v>647.24</v>
      </c>
      <c r="D21" s="21">
        <f t="shared" si="0"/>
        <v>1558.24</v>
      </c>
      <c r="F21" s="21">
        <f t="shared" si="1"/>
        <v>1558.24</v>
      </c>
      <c r="G21" s="27"/>
      <c r="H21" s="27"/>
      <c r="I21" s="21">
        <f t="shared" si="2"/>
        <v>1558.24</v>
      </c>
      <c r="L21" s="27"/>
    </row>
    <row r="22" spans="1:12">
      <c r="A22" s="27" t="s">
        <v>21</v>
      </c>
      <c r="B22" s="21">
        <v>1225.01</v>
      </c>
      <c r="C22" s="21">
        <v>50</v>
      </c>
      <c r="D22" s="21">
        <f t="shared" si="0"/>
        <v>1275.01</v>
      </c>
      <c r="F22" s="21">
        <f t="shared" si="1"/>
        <v>1275.01</v>
      </c>
      <c r="G22" s="27"/>
      <c r="H22" s="27"/>
      <c r="I22" s="21">
        <f t="shared" si="2"/>
        <v>1275.01</v>
      </c>
      <c r="L22" s="27"/>
    </row>
    <row r="23" spans="1:12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  <c r="I23" s="21">
        <f t="shared" si="2"/>
        <v>244.38</v>
      </c>
    </row>
    <row r="24" spans="1:12">
      <c r="A24" s="27" t="s">
        <v>24</v>
      </c>
      <c r="B24" s="21">
        <v>1248.95</v>
      </c>
      <c r="C24" s="21">
        <v>46.95</v>
      </c>
      <c r="D24" s="21">
        <f t="shared" si="0"/>
        <v>1295.9000000000001</v>
      </c>
      <c r="E24" s="21">
        <v>96.75</v>
      </c>
      <c r="F24" s="21">
        <f t="shared" si="1"/>
        <v>1199.1500000000001</v>
      </c>
      <c r="G24" s="27"/>
      <c r="I24" s="21">
        <f t="shared" si="2"/>
        <v>1199.1500000000001</v>
      </c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I25" s="21">
        <f t="shared" si="2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E26" s="21">
        <v>500</v>
      </c>
      <c r="F26" s="21">
        <f t="shared" si="1"/>
        <v>394.44000000000005</v>
      </c>
      <c r="I26" s="21">
        <f t="shared" si="2"/>
        <v>394.44000000000005</v>
      </c>
    </row>
    <row r="27" spans="1:12">
      <c r="A27" s="27" t="s">
        <v>25</v>
      </c>
      <c r="B27" s="21">
        <v>1580.63</v>
      </c>
      <c r="C27" s="21">
        <v>420.8</v>
      </c>
      <c r="D27" s="21">
        <f t="shared" si="0"/>
        <v>2001.43</v>
      </c>
      <c r="E27" s="21">
        <v>192.89</v>
      </c>
      <c r="F27" s="21">
        <f t="shared" si="1"/>
        <v>1808.54</v>
      </c>
      <c r="G27" s="27"/>
      <c r="I27" s="21">
        <f t="shared" si="2"/>
        <v>1808.54</v>
      </c>
    </row>
    <row r="28" spans="1:12">
      <c r="A28" s="27" t="s">
        <v>71</v>
      </c>
      <c r="B28" s="21">
        <v>123.78</v>
      </c>
      <c r="D28" s="21">
        <f t="shared" si="0"/>
        <v>123.78</v>
      </c>
      <c r="F28" s="21">
        <f t="shared" si="1"/>
        <v>123.78</v>
      </c>
      <c r="G28" s="27"/>
      <c r="I28" s="21">
        <f t="shared" si="2"/>
        <v>123.78</v>
      </c>
    </row>
    <row r="29" spans="1:12">
      <c r="A29" s="21" t="s">
        <v>37</v>
      </c>
      <c r="B29" s="21">
        <f>SUM(B9:B28)</f>
        <v>7135.3700000000008</v>
      </c>
      <c r="C29" s="21">
        <f>SUM(C9:C28)</f>
        <v>1708.24</v>
      </c>
      <c r="D29" s="21">
        <f t="shared" ref="D29:F29" si="3">SUM(D9:D28)</f>
        <v>8843.6100000000024</v>
      </c>
      <c r="E29" s="21">
        <f t="shared" si="3"/>
        <v>789.64</v>
      </c>
      <c r="F29" s="21">
        <f t="shared" si="3"/>
        <v>8053.9700000000012</v>
      </c>
      <c r="I29" s="21">
        <f t="shared" si="2"/>
        <v>8053.9700000000012</v>
      </c>
    </row>
    <row r="34" spans="1:6">
      <c r="A34" s="21" t="s">
        <v>38</v>
      </c>
      <c r="B34" s="21">
        <f>SUM(B29)</f>
        <v>7135.3700000000008</v>
      </c>
      <c r="C34" s="21" t="s">
        <v>39</v>
      </c>
      <c r="E34" s="21">
        <v>8053.97</v>
      </c>
    </row>
    <row r="35" spans="1:6">
      <c r="A35" s="21" t="s">
        <v>40</v>
      </c>
      <c r="B35" s="21">
        <f>SUM(C29)</f>
        <v>1708.24</v>
      </c>
      <c r="C35" s="21" t="s">
        <v>64</v>
      </c>
      <c r="E35" s="27"/>
    </row>
    <row r="36" spans="1:6">
      <c r="A36" s="21" t="s">
        <v>42</v>
      </c>
      <c r="B36" s="21">
        <f>SUM(B34:B35)</f>
        <v>8843.61</v>
      </c>
      <c r="C36" s="21" t="s">
        <v>43</v>
      </c>
      <c r="E36" s="21">
        <f>SUM(E34-E35)</f>
        <v>8053.97</v>
      </c>
    </row>
    <row r="37" spans="1:6">
      <c r="A37" s="21" t="s">
        <v>44</v>
      </c>
      <c r="B37" s="21">
        <f>SUM(E29)</f>
        <v>789.64</v>
      </c>
      <c r="C37" s="21" t="s">
        <v>67</v>
      </c>
      <c r="E37" s="27"/>
    </row>
    <row r="38" spans="1:6">
      <c r="A38" s="21" t="s">
        <v>46</v>
      </c>
      <c r="B38" s="21">
        <f>SUM(B36-B37)</f>
        <v>8053.97</v>
      </c>
      <c r="C38" s="21" t="s">
        <v>5</v>
      </c>
      <c r="E38" s="21">
        <f>SUM(E36+E37)</f>
        <v>8053.97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I60"/>
  <sheetViews>
    <sheetView tabSelected="1" workbookViewId="0">
      <selection activeCell="A2" sqref="A2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9.140625" style="35"/>
    <col min="8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40998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36"/>
    </row>
    <row r="9" spans="1:9">
      <c r="A9" s="21" t="s">
        <v>74</v>
      </c>
      <c r="B9" s="21">
        <v>139</v>
      </c>
      <c r="C9" s="21">
        <v>177</v>
      </c>
      <c r="D9" s="21">
        <f t="shared" ref="D9:D28" si="0">SUM(B9:C9)</f>
        <v>316</v>
      </c>
      <c r="F9" s="21">
        <f t="shared" ref="F9:F28" si="1">SUM(D9-E9)</f>
        <v>316</v>
      </c>
    </row>
    <row r="10" spans="1:9">
      <c r="A10" s="21" t="s">
        <v>55</v>
      </c>
      <c r="B10" s="21">
        <v>186.38</v>
      </c>
      <c r="C10" s="21">
        <v>134</v>
      </c>
      <c r="D10" s="21">
        <f t="shared" si="0"/>
        <v>320.38</v>
      </c>
      <c r="F10" s="21">
        <f t="shared" si="1"/>
        <v>320.38</v>
      </c>
    </row>
    <row r="11" spans="1:9">
      <c r="A11" s="21" t="s">
        <v>56</v>
      </c>
      <c r="B11" s="21">
        <v>182.39</v>
      </c>
      <c r="C11" s="21">
        <v>229.9</v>
      </c>
      <c r="D11" s="21">
        <f t="shared" si="0"/>
        <v>412.28999999999996</v>
      </c>
      <c r="F11" s="21">
        <f t="shared" si="1"/>
        <v>412.28999999999996</v>
      </c>
    </row>
    <row r="12" spans="1:9">
      <c r="A12" s="21" t="s">
        <v>70</v>
      </c>
      <c r="B12" s="21">
        <v>96.29</v>
      </c>
      <c r="C12" s="21">
        <v>47</v>
      </c>
      <c r="D12" s="21">
        <f t="shared" si="0"/>
        <v>143.29000000000002</v>
      </c>
      <c r="F12" s="21">
        <f t="shared" si="1"/>
        <v>143.29000000000002</v>
      </c>
    </row>
    <row r="13" spans="1:9">
      <c r="A13" s="21" t="s">
        <v>58</v>
      </c>
      <c r="B13" s="21">
        <v>103.26</v>
      </c>
      <c r="C13" s="21">
        <v>27</v>
      </c>
      <c r="D13" s="21">
        <f t="shared" si="0"/>
        <v>130.26</v>
      </c>
      <c r="F13" s="21">
        <f t="shared" si="1"/>
        <v>130.26</v>
      </c>
      <c r="I13" s="27"/>
    </row>
    <row r="14" spans="1:9">
      <c r="A14" s="21" t="s">
        <v>78</v>
      </c>
      <c r="B14" s="21">
        <v>162.11000000000001</v>
      </c>
      <c r="C14" s="21">
        <v>144</v>
      </c>
      <c r="D14" s="21">
        <f t="shared" si="0"/>
        <v>306.11</v>
      </c>
      <c r="F14" s="21">
        <f t="shared" si="1"/>
        <v>306.11</v>
      </c>
      <c r="I14" s="27"/>
    </row>
    <row r="15" spans="1:9">
      <c r="A15" s="21" t="s">
        <v>77</v>
      </c>
      <c r="B15" s="21">
        <v>0</v>
      </c>
      <c r="D15" s="21">
        <f t="shared" si="0"/>
        <v>0</v>
      </c>
      <c r="F15" s="21">
        <f t="shared" si="1"/>
        <v>0</v>
      </c>
      <c r="I15" s="27"/>
    </row>
    <row r="16" spans="1:9">
      <c r="A16" s="21" t="s">
        <v>76</v>
      </c>
      <c r="B16" s="21">
        <v>2.3199999999999998</v>
      </c>
      <c r="D16" s="21">
        <f t="shared" si="0"/>
        <v>2.3199999999999998</v>
      </c>
      <c r="F16" s="21">
        <f t="shared" si="1"/>
        <v>2.3199999999999998</v>
      </c>
      <c r="I16" s="27"/>
    </row>
    <row r="17" spans="1:9">
      <c r="A17" s="21" t="s">
        <v>75</v>
      </c>
      <c r="B17" s="21">
        <v>0</v>
      </c>
      <c r="D17" s="21">
        <f t="shared" si="0"/>
        <v>0</v>
      </c>
      <c r="F17" s="21">
        <f t="shared" si="1"/>
        <v>0</v>
      </c>
      <c r="I17" s="27"/>
    </row>
    <row r="18" spans="1:9">
      <c r="A18" s="21" t="s">
        <v>80</v>
      </c>
      <c r="B18" s="21">
        <v>0</v>
      </c>
      <c r="D18" s="21">
        <f t="shared" si="0"/>
        <v>0</v>
      </c>
      <c r="F18" s="21">
        <f t="shared" si="1"/>
        <v>0</v>
      </c>
      <c r="H18" s="27" t="s">
        <v>79</v>
      </c>
      <c r="I18" s="27"/>
    </row>
    <row r="19" spans="1:9">
      <c r="A19" s="21" t="s">
        <v>63</v>
      </c>
      <c r="B19" s="21">
        <v>0</v>
      </c>
      <c r="D19" s="21">
        <f t="shared" si="0"/>
        <v>0</v>
      </c>
      <c r="F19" s="21">
        <f t="shared" si="1"/>
        <v>0</v>
      </c>
      <c r="I19" s="27"/>
    </row>
    <row r="20" spans="1:9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I20" s="27"/>
    </row>
    <row r="21" spans="1:9">
      <c r="A21" s="27" t="s">
        <v>16</v>
      </c>
      <c r="B21" s="21">
        <v>1558.24</v>
      </c>
      <c r="C21" s="21">
        <v>2906.37</v>
      </c>
      <c r="D21" s="21">
        <f t="shared" si="0"/>
        <v>4464.6099999999997</v>
      </c>
      <c r="F21" s="21">
        <f t="shared" si="1"/>
        <v>4464.6099999999997</v>
      </c>
      <c r="I21" s="27"/>
    </row>
    <row r="22" spans="1:9">
      <c r="A22" s="27" t="s">
        <v>21</v>
      </c>
      <c r="B22" s="21">
        <v>1275.01</v>
      </c>
      <c r="D22" s="21">
        <f t="shared" si="0"/>
        <v>1275.01</v>
      </c>
      <c r="E22" s="21">
        <v>137.63999999999999</v>
      </c>
      <c r="F22" s="21">
        <f t="shared" si="1"/>
        <v>1137.3699999999999</v>
      </c>
      <c r="I22" s="27"/>
    </row>
    <row r="23" spans="1:9">
      <c r="A23" s="21" t="s">
        <v>28</v>
      </c>
      <c r="B23" s="21">
        <v>244.38</v>
      </c>
      <c r="D23" s="21">
        <f t="shared" si="0"/>
        <v>244.38</v>
      </c>
      <c r="F23" s="21">
        <f t="shared" si="1"/>
        <v>244.38</v>
      </c>
    </row>
    <row r="24" spans="1:9">
      <c r="A24" s="27" t="s">
        <v>24</v>
      </c>
      <c r="B24" s="21">
        <v>1199.1500000000001</v>
      </c>
      <c r="C24" s="21">
        <v>15</v>
      </c>
      <c r="D24" s="21">
        <f t="shared" si="0"/>
        <v>1214.1500000000001</v>
      </c>
      <c r="E24" s="21">
        <v>428.1</v>
      </c>
      <c r="F24" s="21">
        <f t="shared" si="1"/>
        <v>786.05000000000007</v>
      </c>
    </row>
    <row r="25" spans="1:9">
      <c r="A25" s="21" t="s">
        <v>30</v>
      </c>
      <c r="B25" s="21">
        <v>578.67999999999995</v>
      </c>
      <c r="C25" s="21">
        <v>161</v>
      </c>
      <c r="D25" s="21">
        <f t="shared" si="0"/>
        <v>739.68</v>
      </c>
      <c r="E25" s="21">
        <v>62.9</v>
      </c>
      <c r="F25" s="21">
        <f t="shared" si="1"/>
        <v>676.78</v>
      </c>
    </row>
    <row r="26" spans="1:9">
      <c r="A26" s="21" t="s">
        <v>31</v>
      </c>
      <c r="B26" s="21">
        <v>394.44</v>
      </c>
      <c r="D26" s="21">
        <f t="shared" si="0"/>
        <v>394.44</v>
      </c>
      <c r="F26" s="21">
        <f t="shared" si="1"/>
        <v>394.44</v>
      </c>
    </row>
    <row r="27" spans="1:9">
      <c r="A27" s="27" t="s">
        <v>25</v>
      </c>
      <c r="B27" s="21">
        <v>1808.54</v>
      </c>
      <c r="C27" s="21">
        <v>648.58000000000004</v>
      </c>
      <c r="D27" s="21">
        <f t="shared" si="0"/>
        <v>2457.12</v>
      </c>
      <c r="F27" s="21">
        <f t="shared" si="1"/>
        <v>2457.12</v>
      </c>
    </row>
    <row r="28" spans="1:9">
      <c r="A28" s="27" t="s">
        <v>71</v>
      </c>
      <c r="B28" s="21">
        <v>123.78</v>
      </c>
      <c r="D28" s="21">
        <f t="shared" si="0"/>
        <v>123.78</v>
      </c>
      <c r="E28" s="21">
        <v>83.58</v>
      </c>
      <c r="F28" s="21">
        <f t="shared" si="1"/>
        <v>40.200000000000003</v>
      </c>
    </row>
    <row r="29" spans="1:9">
      <c r="A29" s="21" t="s">
        <v>37</v>
      </c>
      <c r="B29" s="21">
        <f>SUM(B9:B28)</f>
        <v>8053.97</v>
      </c>
      <c r="C29" s="21">
        <f>SUM(C9:C28)</f>
        <v>4489.8500000000004</v>
      </c>
      <c r="D29" s="21">
        <f t="shared" ref="D29:F29" si="2">SUM(D9:D28)</f>
        <v>12543.820000000002</v>
      </c>
      <c r="E29" s="21">
        <f>SUM(E9:E28)</f>
        <v>712.22</v>
      </c>
      <c r="F29" s="21">
        <f t="shared" si="2"/>
        <v>11831.600000000002</v>
      </c>
    </row>
    <row r="34" spans="1:6">
      <c r="A34" s="21" t="s">
        <v>38</v>
      </c>
      <c r="B34" s="21">
        <f>SUM(B29)</f>
        <v>8053.97</v>
      </c>
      <c r="C34" s="21" t="s">
        <v>39</v>
      </c>
      <c r="E34" s="21">
        <v>11831.6</v>
      </c>
    </row>
    <row r="35" spans="1:6">
      <c r="A35" s="21" t="s">
        <v>40</v>
      </c>
      <c r="B35" s="21">
        <f>SUM(C29)</f>
        <v>4489.8500000000004</v>
      </c>
      <c r="C35" s="21" t="s">
        <v>64</v>
      </c>
      <c r="E35" s="27"/>
    </row>
    <row r="36" spans="1:6">
      <c r="A36" s="21" t="s">
        <v>42</v>
      </c>
      <c r="B36" s="21">
        <f>SUM(B34:B35)</f>
        <v>12543.82</v>
      </c>
      <c r="C36" s="21" t="s">
        <v>43</v>
      </c>
      <c r="E36" s="21">
        <f>SUM(E34-E35)</f>
        <v>11831.6</v>
      </c>
    </row>
    <row r="37" spans="1:6">
      <c r="A37" s="21" t="s">
        <v>44</v>
      </c>
      <c r="B37" s="21">
        <f>SUM(E29)</f>
        <v>712.22</v>
      </c>
      <c r="C37" s="21" t="s">
        <v>67</v>
      </c>
      <c r="E37" s="27"/>
    </row>
    <row r="38" spans="1:6">
      <c r="A38" s="21" t="s">
        <v>46</v>
      </c>
      <c r="B38" s="21">
        <f>SUM(B36-B37)</f>
        <v>11831.6</v>
      </c>
      <c r="C38" s="21" t="s">
        <v>5</v>
      </c>
      <c r="E38" s="21">
        <f>SUM(E36+E37)</f>
        <v>11831.6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opLeftCell="A19" workbookViewId="0">
      <selection activeCell="A19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L60"/>
  <sheetViews>
    <sheetView topLeftCell="A13" workbookViewId="0">
      <selection activeCell="A13"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7" width="19.7109375" style="21" bestFit="1" customWidth="1"/>
    <col min="8" max="9" width="9.140625" style="21"/>
    <col min="10" max="10" width="9.140625" style="35"/>
    <col min="11" max="16384" width="9.140625" style="21"/>
  </cols>
  <sheetData>
    <row r="5" spans="1:12">
      <c r="A5" s="21" t="s">
        <v>0</v>
      </c>
    </row>
    <row r="6" spans="1:12">
      <c r="A6" s="21" t="s">
        <v>1</v>
      </c>
    </row>
    <row r="7" spans="1:12">
      <c r="A7" s="23">
        <v>40574</v>
      </c>
    </row>
    <row r="8" spans="1:12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J8" s="36"/>
    </row>
    <row r="9" spans="1:12">
      <c r="A9" s="21" t="s">
        <v>74</v>
      </c>
      <c r="B9" s="21">
        <v>14</v>
      </c>
      <c r="C9" s="21">
        <v>90</v>
      </c>
      <c r="D9" s="21">
        <f t="shared" ref="D9:D28" si="0">SUM(B9:C9)</f>
        <v>104</v>
      </c>
      <c r="E9" s="21">
        <v>66</v>
      </c>
      <c r="F9" s="21">
        <f t="shared" ref="F9:F28" si="1">SUM(D9-E9)</f>
        <v>38</v>
      </c>
    </row>
    <row r="10" spans="1:12">
      <c r="A10" s="21" t="s">
        <v>55</v>
      </c>
      <c r="B10" s="21">
        <v>191.57</v>
      </c>
      <c r="C10" s="21">
        <v>100</v>
      </c>
      <c r="D10" s="21">
        <f t="shared" si="0"/>
        <v>291.57</v>
      </c>
      <c r="E10" s="21">
        <v>107.19</v>
      </c>
      <c r="F10" s="21">
        <f t="shared" si="1"/>
        <v>184.38</v>
      </c>
    </row>
    <row r="11" spans="1:12">
      <c r="A11" s="21" t="s">
        <v>56</v>
      </c>
      <c r="B11" s="21">
        <v>21.41</v>
      </c>
      <c r="C11" s="21">
        <v>87</v>
      </c>
      <c r="D11" s="21">
        <f t="shared" si="0"/>
        <v>108.41</v>
      </c>
      <c r="E11" s="21">
        <v>81.52</v>
      </c>
      <c r="F11" s="21">
        <f t="shared" si="1"/>
        <v>26.89</v>
      </c>
    </row>
    <row r="12" spans="1:12">
      <c r="A12" s="21" t="s">
        <v>70</v>
      </c>
      <c r="B12" s="21">
        <v>23.48</v>
      </c>
      <c r="D12" s="21">
        <f t="shared" si="0"/>
        <v>23.48</v>
      </c>
      <c r="E12" s="21">
        <v>27.19</v>
      </c>
      <c r="F12" s="21">
        <f t="shared" si="1"/>
        <v>-3.7100000000000009</v>
      </c>
    </row>
    <row r="13" spans="1:12">
      <c r="A13" s="21" t="s">
        <v>58</v>
      </c>
      <c r="B13" s="21">
        <v>54.75</v>
      </c>
      <c r="D13" s="21">
        <f t="shared" si="0"/>
        <v>54.75</v>
      </c>
      <c r="E13" s="21">
        <v>21.49</v>
      </c>
      <c r="F13" s="21">
        <f t="shared" si="1"/>
        <v>33.260000000000005</v>
      </c>
      <c r="H13" s="27"/>
      <c r="L13" s="27"/>
    </row>
    <row r="14" spans="1:12">
      <c r="A14" s="21" t="s">
        <v>78</v>
      </c>
      <c r="B14" s="21">
        <v>16</v>
      </c>
      <c r="C14" s="21">
        <v>109</v>
      </c>
      <c r="D14" s="21">
        <f t="shared" si="0"/>
        <v>125</v>
      </c>
      <c r="E14" s="21">
        <v>77.64</v>
      </c>
      <c r="F14" s="21">
        <f t="shared" si="1"/>
        <v>47.36</v>
      </c>
      <c r="H14" s="27"/>
      <c r="L14" s="27"/>
    </row>
    <row r="15" spans="1:12">
      <c r="A15" s="21" t="s">
        <v>77</v>
      </c>
      <c r="B15" s="21">
        <v>16</v>
      </c>
      <c r="D15" s="21">
        <f t="shared" si="0"/>
        <v>16</v>
      </c>
      <c r="E15" s="21">
        <v>28.64</v>
      </c>
      <c r="F15" s="21">
        <f t="shared" si="1"/>
        <v>-12.64</v>
      </c>
      <c r="H15" s="27"/>
      <c r="L15" s="27"/>
    </row>
    <row r="16" spans="1:12">
      <c r="A16" s="21" t="s">
        <v>76</v>
      </c>
      <c r="B16" s="21">
        <v>192.43</v>
      </c>
      <c r="D16" s="21">
        <f t="shared" si="0"/>
        <v>192.43</v>
      </c>
      <c r="E16" s="21">
        <v>159.57</v>
      </c>
      <c r="F16" s="21">
        <f t="shared" si="1"/>
        <v>32.860000000000014</v>
      </c>
      <c r="H16" s="27"/>
      <c r="L16" s="27"/>
    </row>
    <row r="17" spans="1:12">
      <c r="A17" s="21" t="s">
        <v>75</v>
      </c>
      <c r="B17" s="21">
        <v>11</v>
      </c>
      <c r="D17" s="21">
        <f t="shared" si="0"/>
        <v>11</v>
      </c>
      <c r="E17" s="21">
        <v>20.059999999999999</v>
      </c>
      <c r="F17" s="21">
        <f t="shared" si="1"/>
        <v>-9.0599999999999987</v>
      </c>
      <c r="H17" s="27"/>
      <c r="L17" s="27"/>
    </row>
    <row r="18" spans="1:12">
      <c r="A18" s="21" t="s">
        <v>80</v>
      </c>
      <c r="B18" s="21">
        <v>12</v>
      </c>
      <c r="D18" s="21">
        <f t="shared" si="0"/>
        <v>12</v>
      </c>
      <c r="E18" s="21">
        <v>20.059999999999999</v>
      </c>
      <c r="F18" s="21">
        <f t="shared" si="1"/>
        <v>-8.0599999999999987</v>
      </c>
      <c r="H18" s="27"/>
      <c r="K18" s="27" t="s">
        <v>79</v>
      </c>
      <c r="L18" s="27"/>
    </row>
    <row r="19" spans="1:12">
      <c r="A19" s="21" t="s">
        <v>63</v>
      </c>
      <c r="B19" s="21">
        <v>25</v>
      </c>
      <c r="D19" s="21">
        <f t="shared" si="0"/>
        <v>25</v>
      </c>
      <c r="E19" s="21">
        <v>25.78</v>
      </c>
      <c r="F19" s="21">
        <f t="shared" si="1"/>
        <v>-0.78000000000000114</v>
      </c>
      <c r="H19" s="27"/>
      <c r="L19" s="27"/>
    </row>
    <row r="20" spans="1:12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  <c r="G20" s="27"/>
      <c r="H20" s="27"/>
      <c r="L20" s="27"/>
    </row>
    <row r="21" spans="1:12">
      <c r="A21" s="27" t="s">
        <v>16</v>
      </c>
      <c r="B21" s="21">
        <v>700</v>
      </c>
      <c r="C21" s="21">
        <v>211</v>
      </c>
      <c r="D21" s="21">
        <f t="shared" si="0"/>
        <v>911</v>
      </c>
      <c r="F21" s="21">
        <f t="shared" si="1"/>
        <v>911</v>
      </c>
      <c r="G21" s="27"/>
      <c r="H21" s="27"/>
      <c r="L21" s="27"/>
    </row>
    <row r="22" spans="1:12">
      <c r="A22" s="27" t="s">
        <v>21</v>
      </c>
      <c r="B22" s="21">
        <v>1225.01</v>
      </c>
      <c r="D22" s="21">
        <f t="shared" si="0"/>
        <v>1225.01</v>
      </c>
      <c r="F22" s="21">
        <f t="shared" si="1"/>
        <v>1225.01</v>
      </c>
      <c r="G22" s="27"/>
      <c r="H22" s="27"/>
      <c r="L22" s="27"/>
    </row>
    <row r="23" spans="1:12">
      <c r="A23" s="21" t="s">
        <v>28</v>
      </c>
      <c r="B23" s="21">
        <v>44.38</v>
      </c>
      <c r="C23" s="21">
        <v>200</v>
      </c>
      <c r="D23" s="21">
        <f t="shared" si="0"/>
        <v>244.38</v>
      </c>
      <c r="F23" s="21">
        <f t="shared" si="1"/>
        <v>244.38</v>
      </c>
    </row>
    <row r="24" spans="1:12">
      <c r="A24" s="27" t="s">
        <v>24</v>
      </c>
      <c r="B24" s="21">
        <v>1218.95</v>
      </c>
      <c r="C24" s="21">
        <v>30</v>
      </c>
      <c r="D24" s="21">
        <f t="shared" si="0"/>
        <v>1248.95</v>
      </c>
      <c r="F24" s="21">
        <f t="shared" si="1"/>
        <v>1248.95</v>
      </c>
      <c r="G24" s="27"/>
    </row>
    <row r="25" spans="1:12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12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12">
      <c r="A27" s="27" t="s">
        <v>25</v>
      </c>
      <c r="B27" s="21">
        <v>1316.98</v>
      </c>
      <c r="C27" s="21">
        <v>352.67</v>
      </c>
      <c r="D27" s="21">
        <f t="shared" si="0"/>
        <v>1669.65</v>
      </c>
      <c r="E27" s="21">
        <v>89.02</v>
      </c>
      <c r="F27" s="21">
        <f t="shared" si="1"/>
        <v>1580.63</v>
      </c>
      <c r="G27" s="27"/>
    </row>
    <row r="28" spans="1:12">
      <c r="A28" s="27" t="s">
        <v>71</v>
      </c>
      <c r="B28" s="21">
        <v>272.95</v>
      </c>
      <c r="D28" s="21">
        <f t="shared" si="0"/>
        <v>272.95</v>
      </c>
      <c r="E28" s="21">
        <v>149.16999999999999</v>
      </c>
      <c r="F28" s="21">
        <f t="shared" si="1"/>
        <v>123.78</v>
      </c>
      <c r="G28" s="27"/>
    </row>
    <row r="29" spans="1:12">
      <c r="A29" s="21" t="s">
        <v>37</v>
      </c>
      <c r="B29" s="21">
        <f>SUM(B9:B28)</f>
        <v>6829.03</v>
      </c>
      <c r="C29" s="21">
        <f t="shared" ref="C29:F29" si="2">SUM(C9:C28)</f>
        <v>1179.67</v>
      </c>
      <c r="D29" s="21">
        <f t="shared" si="2"/>
        <v>8008.7</v>
      </c>
      <c r="E29" s="21">
        <f t="shared" si="2"/>
        <v>873.32999999999981</v>
      </c>
      <c r="F29" s="21">
        <f t="shared" si="2"/>
        <v>7135.3700000000008</v>
      </c>
    </row>
    <row r="34" spans="1:6">
      <c r="A34" s="21" t="s">
        <v>38</v>
      </c>
      <c r="B34" s="21">
        <f>SUM(B29)</f>
        <v>6829.03</v>
      </c>
      <c r="C34" s="21" t="s">
        <v>39</v>
      </c>
      <c r="E34" s="21">
        <v>7135.37</v>
      </c>
    </row>
    <row r="35" spans="1:6">
      <c r="A35" s="21" t="s">
        <v>40</v>
      </c>
      <c r="B35" s="21">
        <f>SUM(C29)</f>
        <v>1179.67</v>
      </c>
      <c r="C35" s="21" t="s">
        <v>64</v>
      </c>
      <c r="E35" s="27"/>
    </row>
    <row r="36" spans="1:6">
      <c r="A36" s="21" t="s">
        <v>42</v>
      </c>
      <c r="B36" s="21">
        <f>SUM(B34:B35)</f>
        <v>8008.7</v>
      </c>
      <c r="C36" s="21" t="s">
        <v>43</v>
      </c>
      <c r="E36" s="21">
        <f>SUM(E34-E35)</f>
        <v>7135.37</v>
      </c>
    </row>
    <row r="37" spans="1:6">
      <c r="A37" s="21" t="s">
        <v>44</v>
      </c>
      <c r="B37" s="21">
        <f>SUM(E29)</f>
        <v>873.32999999999981</v>
      </c>
      <c r="C37" s="21" t="s">
        <v>67</v>
      </c>
      <c r="E37" s="27"/>
    </row>
    <row r="38" spans="1:6">
      <c r="A38" s="21" t="s">
        <v>46</v>
      </c>
      <c r="B38" s="21">
        <f>SUM(B36-B37)</f>
        <v>7135.37</v>
      </c>
      <c r="C38" s="21" t="s">
        <v>5</v>
      </c>
      <c r="E38" s="21">
        <f>SUM(E36+E37)</f>
        <v>7135.37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072010</vt:lpstr>
      <vt:lpstr>611</vt:lpstr>
      <vt:lpstr>711</vt:lpstr>
      <vt:lpstr>811</vt:lpstr>
      <vt:lpstr>911</vt:lpstr>
      <vt:lpstr>1011</vt:lpstr>
      <vt:lpstr>1111</vt:lpstr>
      <vt:lpstr>1211</vt:lpstr>
      <vt:lpstr>112</vt:lpstr>
      <vt:lpstr>212</vt:lpstr>
      <vt:lpstr>312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2012-04-11T15:07:53Z</cp:lastPrinted>
  <dcterms:created xsi:type="dcterms:W3CDTF">2009-09-17T21:38:48Z</dcterms:created>
  <dcterms:modified xsi:type="dcterms:W3CDTF">2012-04-11T19:53:21Z</dcterms:modified>
</cp:coreProperties>
</file>