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<sst xmlns="http://schemas.openxmlformats.org/spreadsheetml/2006/main" count="76" uniqueCount="37">
  <si>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</si>
  <si>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</si>
  <si>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</si>
  <si>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</si>
  <si>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</si>
  <si>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</si>
  <si>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</si>
  <si>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</si>
  <si>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</si>
  <si>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</si>
  <si>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</si>
  <si>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</si>
  <si>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</si>
  <si>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</si>
  <si>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</si>
  <si>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</si>
  <si>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</si>
  <si>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</si>
  <si>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</si>
  <si>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</si>
  <si>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</si>
  <si>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</si>
  <si>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</si>
  <si>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</si>
  <si>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</si>
  <si>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</si>
  <si>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</si>
  <si>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</si>
  <si>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</si>
  <si>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</si>
  <si>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</si>
  <si>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</si>
  <si>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</si>
  <si>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</si>
  <si>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</si>
  <si>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DECEMBER, 2011</t>
  </si>
  <si>
    <t>January 5,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</si>
</sst>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35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551545.9400000001</v>
      </c>
      <c r="C8" s="10">
        <v>339352.55</v>
      </c>
      <c r="D8" s="12">
        <v>-163226.86</v>
      </c>
      <c r="E8" s="12">
        <v>33882.7</v>
      </c>
      <c r="F8" s="12">
        <v>73794.56</v>
      </c>
      <c r="G8" s="12">
        <v>224293.58</v>
      </c>
      <c r="H8" s="12">
        <v>43449.41</v>
      </c>
    </row>
    <row r="9" spans="1:8" ht="18">
      <c r="A9" s="7" t="s">
        <v>16</v>
      </c>
      <c r="B9" s="9">
        <f>SUM(C9:H9)</f>
        <v>153617.24</v>
      </c>
      <c r="C9" s="11">
        <v>153617.24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0</v>
      </c>
      <c r="D10" s="11">
        <v>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705163.18</v>
      </c>
      <c r="C11" s="8">
        <f aca="true" t="shared" si="0" ref="C11:H11">SUM(C8:C10)</f>
        <v>492969.79</v>
      </c>
      <c r="D11" s="10">
        <f t="shared" si="0"/>
        <v>-163226.86</v>
      </c>
      <c r="E11" s="10">
        <f t="shared" si="0"/>
        <v>33882.7</v>
      </c>
      <c r="F11" s="10">
        <f t="shared" si="0"/>
        <v>73794.56</v>
      </c>
      <c r="G11" s="10">
        <f t="shared" si="0"/>
        <v>224293.58</v>
      </c>
      <c r="H11" s="10">
        <f t="shared" si="0"/>
        <v>43449.41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812767.52</v>
      </c>
      <c r="C13" s="9">
        <v>620888.15</v>
      </c>
      <c r="D13" s="11">
        <v>142630</v>
      </c>
      <c r="E13" s="11">
        <v>2.33</v>
      </c>
      <c r="F13" s="11">
        <v>38183.8</v>
      </c>
      <c r="G13" s="11">
        <v>10.27</v>
      </c>
      <c r="H13" s="11">
        <v>11052.97</v>
      </c>
      <c r="I13" s="11" t="s">
        <v>14</v>
      </c>
    </row>
    <row r="14" spans="1:9" ht="18">
      <c r="A14" s="7" t="s">
        <v>29</v>
      </c>
      <c r="B14" s="9">
        <f>SUM(C14:H14)</f>
        <v>-16242.13</v>
      </c>
      <c r="C14" s="9">
        <v>-16242.13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324730.37</v>
      </c>
      <c r="C17" s="14">
        <v>189630.58</v>
      </c>
      <c r="D17" s="11">
        <v>46886.66</v>
      </c>
      <c r="E17" s="11">
        <v>222</v>
      </c>
      <c r="F17" s="11">
        <v>0</v>
      </c>
      <c r="G17" s="11">
        <v>75844.64</v>
      </c>
      <c r="H17" s="11">
        <v>12146.49</v>
      </c>
    </row>
    <row r="18" spans="1:8" ht="18">
      <c r="A18" s="7" t="s">
        <v>28</v>
      </c>
      <c r="B18" s="8">
        <f>SUM(C18:H18)</f>
        <v>-2943.31</v>
      </c>
      <c r="C18" s="9">
        <f>SUM(2356.82-5300.13)</f>
        <v>-2943.31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1026284.2700000001</v>
      </c>
      <c r="C22" s="8">
        <f>SUM(C25-C23)</f>
        <v>757311.3000000002</v>
      </c>
      <c r="D22" s="8">
        <f>SUM(D11+D13+D14+D16-D17+D18-D19)</f>
        <v>-67483.51999999999</v>
      </c>
      <c r="E22" s="8">
        <f>SUM(E11+E13+E14-E17-E18)</f>
        <v>33663.03</v>
      </c>
      <c r="F22" s="8">
        <f>SUM(F11+F13+F14-F17-F18-F19)</f>
        <v>111978.36</v>
      </c>
      <c r="G22" s="8">
        <f>SUM(G11+G13+G14-G17-G18-G19)</f>
        <v>148459.20999999996</v>
      </c>
      <c r="H22" s="8">
        <f>SUM(H11+H13-H14-H17-H18)</f>
        <v>42355.89000000001</v>
      </c>
    </row>
    <row r="23" spans="1:8" ht="18">
      <c r="A23" s="7" t="s">
        <v>16</v>
      </c>
      <c r="B23" s="9">
        <f>SUM(C23)</f>
        <v>153617.24</v>
      </c>
      <c r="C23" s="9">
        <v>153617.24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1179901.51</v>
      </c>
      <c r="C25" s="8">
        <f>SUM(C11+C13+C14+C15-C17-C18-C19)</f>
        <v>910928.5400000002</v>
      </c>
      <c r="D25" s="8">
        <f>SUM(D22)</f>
        <v>-67483.51999999999</v>
      </c>
      <c r="E25" s="13">
        <f>SUM(E22:E23)</f>
        <v>33663.03</v>
      </c>
      <c r="F25" s="13">
        <f>SUM(F22:F23)</f>
        <v>111978.36</v>
      </c>
      <c r="G25" s="13">
        <f>SUM(G22:G23)</f>
        <v>148459.20999999996</v>
      </c>
      <c r="H25" s="13">
        <f>SUM(H22:H23)</f>
        <v>42355.89000000001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1082714.22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/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8644.01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47785.94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1026284.27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153617.24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1179901.51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5" t="s">
        <v>36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2012-01-05T15:50:46Z</cp:lastPrinted>
  <dcterms:created xsi:type="dcterms:W3CDTF">2000-03-07T16:55:20Z</dcterms:created>
  <dcterms:modified xsi:type="dcterms:W3CDTF">2012-01-05T19:06:03Z</dcterms:modified>
  <cp:category/>
  <cp:version/>
  <cp:contentType/>
  <cp:contentStatus/>
</cp:coreProperties>
</file>