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<sst xmlns="http://schemas.openxmlformats.org/spreadsheetml/2006/main" count="74" uniqueCount="36">
  <si>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</si>
  <si>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</si>
  <si>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</si>
  <si>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</si>
  <si>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</si>
  <si>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</si>
  <si>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</si>
  <si>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</si>
  <si>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</si>
  <si>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</si>
  <si>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</si>
  <si>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</si>
  <si>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</si>
  <si>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</si>
  <si>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</si>
  <si>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</si>
  <si>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</si>
  <si>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</si>
  <si>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</si>
  <si>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</si>
  <si>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</si>
  <si>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</si>
  <si>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</si>
  <si>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</si>
  <si>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</si>
  <si>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</si>
  <si>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</si>
  <si>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</si>
  <si>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</si>
  <si>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</si>
  <si>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</si>
  <si>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</si>
  <si>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</si>
  <si>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</si>
  <si>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OCTOBER, 2011</t>
  </si>
  <si>
    <t>November 8,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</si>
</sst>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33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0.710937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34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/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/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896126.14</v>
      </c>
      <c r="C8" s="10">
        <v>200805.79</v>
      </c>
      <c r="D8" s="12">
        <v>-126669.38</v>
      </c>
      <c r="E8" s="12">
        <v>34053.39</v>
      </c>
      <c r="F8" s="12">
        <v>120089.9</v>
      </c>
      <c r="G8" s="12">
        <v>622411.27</v>
      </c>
      <c r="H8" s="12">
        <v>45435.17</v>
      </c>
    </row>
    <row r="9" spans="1:8" ht="18">
      <c r="A9" s="7" t="s">
        <v>16</v>
      </c>
      <c r="B9" s="9">
        <f>SUM(C9:H9)</f>
        <v>153617.24</v>
      </c>
      <c r="C9" s="11">
        <v>153617.24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-2421.75</v>
      </c>
      <c r="D10" s="11">
        <v>2421.75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1049743.3800000001</v>
      </c>
      <c r="C11" s="8">
        <f aca="true" t="shared" si="0" ref="C11:H11">SUM(C8:C10)</f>
        <v>352001.28</v>
      </c>
      <c r="D11" s="10">
        <f t="shared" si="0"/>
        <v>-124247.63</v>
      </c>
      <c r="E11" s="10">
        <f t="shared" si="0"/>
        <v>34053.39</v>
      </c>
      <c r="F11" s="10">
        <f t="shared" si="0"/>
        <v>120089.9</v>
      </c>
      <c r="G11" s="10">
        <f t="shared" si="0"/>
        <v>622411.27</v>
      </c>
      <c r="H11" s="10">
        <f t="shared" si="0"/>
        <v>45435.17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131925.24</v>
      </c>
      <c r="C13" s="9">
        <f>SUM(129591.43-18608.61)</f>
        <v>110982.81999999999</v>
      </c>
      <c r="D13" s="11">
        <v>5154</v>
      </c>
      <c r="E13" s="11">
        <v>3.17</v>
      </c>
      <c r="F13" s="11">
        <v>4012.41</v>
      </c>
      <c r="G13" s="11">
        <v>45.56</v>
      </c>
      <c r="H13" s="11">
        <v>11727.28</v>
      </c>
      <c r="I13" s="11" t="s">
        <v>14</v>
      </c>
    </row>
    <row r="14" spans="1:9" ht="18">
      <c r="A14" s="7" t="s">
        <v>29</v>
      </c>
      <c r="B14" s="9">
        <f>SUM(C14:H14)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312668.02</v>
      </c>
      <c r="C17" s="14">
        <v>79677.61</v>
      </c>
      <c r="D17" s="11">
        <v>20081.36</v>
      </c>
      <c r="E17" s="11">
        <v>177</v>
      </c>
      <c r="F17" s="11">
        <v>62768.57</v>
      </c>
      <c r="G17" s="11">
        <v>135946.03</v>
      </c>
      <c r="H17" s="11">
        <v>14017.45</v>
      </c>
    </row>
    <row r="18" spans="1:8" ht="18">
      <c r="A18" s="7" t="s">
        <v>28</v>
      </c>
      <c r="B18" s="8">
        <f>SUM(C18:H18)</f>
        <v>504.05</v>
      </c>
      <c r="C18" s="9">
        <v>504.05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714879.31</v>
      </c>
      <c r="C22" s="8">
        <f>SUM(C25-C23)</f>
        <v>229185.20000000007</v>
      </c>
      <c r="D22" s="8">
        <f>SUM(D11+D13+D14+D16-D17+D18-D19)</f>
        <v>-139174.99</v>
      </c>
      <c r="E22" s="8">
        <f>SUM(E11+E13+E14-E17-E18)</f>
        <v>33879.56</v>
      </c>
      <c r="F22" s="8">
        <f>SUM(F11+F13+F14-F17-F18-F19)</f>
        <v>61333.74</v>
      </c>
      <c r="G22" s="8">
        <f>SUM(G11+G13+G14-G17-G18-G19)</f>
        <v>486510.80000000005</v>
      </c>
      <c r="H22" s="8">
        <f>SUM(H11+H13-H14-H17-H18)</f>
        <v>43145</v>
      </c>
    </row>
    <row r="23" spans="1:8" ht="18">
      <c r="A23" s="7" t="s">
        <v>16</v>
      </c>
      <c r="B23" s="9">
        <f>SUM(C23)</f>
        <v>153617.24</v>
      </c>
      <c r="C23" s="9">
        <v>153617.24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868496.55</v>
      </c>
      <c r="C25" s="8">
        <f>SUM(C11+C13+C14+C15-C17-C18-C19)</f>
        <v>382802.44000000006</v>
      </c>
      <c r="D25" s="8">
        <f>SUM(D22)</f>
        <v>-139174.99</v>
      </c>
      <c r="E25" s="13">
        <f>SUM(E22:E23)</f>
        <v>33879.56</v>
      </c>
      <c r="F25" s="13">
        <f>SUM(F22:F23)</f>
        <v>61333.74</v>
      </c>
      <c r="G25" s="13">
        <f>SUM(G22:G23)</f>
        <v>486510.80000000005</v>
      </c>
      <c r="H25" s="13">
        <f>SUM(H22:H23)</f>
        <v>43145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738659.26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/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4374.37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19405.58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714879.31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153617.24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868496.55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5" t="s">
        <v>35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2011-05-02T16:11:28Z</cp:lastPrinted>
  <dcterms:created xsi:type="dcterms:W3CDTF">2000-03-07T16:55:20Z</dcterms:created>
  <dcterms:modified xsi:type="dcterms:W3CDTF">2011-11-08T20:50:04Z</dcterms:modified>
  <cp:category/>
  <cp:version/>
  <cp:contentType/>
  <cp:contentStatus/>
</cp:coreProperties>
</file>