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tabRatio="642" activeTab="4"/>
  </bookViews>
  <sheets>
    <sheet name="FRONT-NIPWR" sheetId="1" r:id="rId1"/>
    <sheet name="FRONT-IPWR" sheetId="2" r:id="rId2"/>
    <sheet name="BUS-NIPWR" sheetId="3" r:id="rId3"/>
    <sheet name="BUS-IPWR" sheetId="4" r:id="rId4"/>
    <sheet name="TOTALS" sheetId="5" r:id="rId5"/>
  </sheets>
  <definedNames/>
  <calcPr fullCalcOnLoad="1"/>
</workbook>
</file>

<file path=xl/sharedStrings.xml><?xml version="1.0" encoding="utf-8"?>
<sst xmlns="http://schemas.openxmlformats.org/spreadsheetml/2006/main" count="1071" uniqueCount="106">
  <si>
    <t>Date:</t>
  </si>
  <si>
    <t xml:space="preserve"> Item</t>
  </si>
  <si>
    <t>Description</t>
  </si>
  <si>
    <t>Unit</t>
  </si>
  <si>
    <t>Unit Price</t>
  </si>
  <si>
    <t>Total</t>
  </si>
  <si>
    <t>0001</t>
  </si>
  <si>
    <t>LF</t>
  </si>
  <si>
    <t>0002</t>
  </si>
  <si>
    <t>0003</t>
  </si>
  <si>
    <t>0004</t>
  </si>
  <si>
    <t>0005</t>
  </si>
  <si>
    <t>0006</t>
  </si>
  <si>
    <t>0007</t>
  </si>
  <si>
    <t>0008</t>
  </si>
  <si>
    <t>TN</t>
  </si>
  <si>
    <t>CY</t>
  </si>
  <si>
    <t>SY</t>
  </si>
  <si>
    <t>EA</t>
  </si>
  <si>
    <t>0009</t>
  </si>
  <si>
    <t>0010</t>
  </si>
  <si>
    <t>0011</t>
  </si>
  <si>
    <t>0012</t>
  </si>
  <si>
    <t>0013</t>
  </si>
  <si>
    <t>0014</t>
  </si>
  <si>
    <t>0015</t>
  </si>
  <si>
    <t>Erosion Control</t>
  </si>
  <si>
    <t>LS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</si>
  <si>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</si>
  <si>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</si>
  <si>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</si>
  <si>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</si>
  <si>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</si>
  <si>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</si>
  <si>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</si>
  <si>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</si>
  <si>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</si>
  <si>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</si>
  <si>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 xml:space="preserve">Seed &amp; Straw </t>
  </si>
  <si>
    <t>Total Construction Cost</t>
  </si>
  <si>
    <t>Mobilization</t>
  </si>
  <si>
    <t xml:space="preserve">Engineer: Engineering Design Group, Inc.                                                                        </t>
  </si>
  <si>
    <t>BID TABULATION</t>
  </si>
  <si>
    <t>QTY.</t>
  </si>
  <si>
    <t>ENGINEERS ESTIMATE</t>
  </si>
  <si>
    <t>McNUTT CONSTRUCTION</t>
  </si>
  <si>
    <t>NEW HIGHLAND ELEMENTARY SCHOOL - FRONT AND REAR PARKING IMPROVEMENTS</t>
  </si>
  <si>
    <t>RADCLIFF, HARDIN COUNTY, KENTUCKY</t>
  </si>
  <si>
    <t xml:space="preserve">Topsoil Stripping </t>
  </si>
  <si>
    <t xml:space="preserve">Rough Grading </t>
  </si>
  <si>
    <t>Compacted No. 3 Stone Base</t>
  </si>
  <si>
    <t>Crushed Stone Base (4-inches)</t>
  </si>
  <si>
    <t>Bituminous Base (3-inches)</t>
  </si>
  <si>
    <t>Bituminous Surface (1.5-inches)</t>
  </si>
  <si>
    <t xml:space="preserve">Roadway Finish Grading </t>
  </si>
  <si>
    <t>1' Curb &amp; Gutter</t>
  </si>
  <si>
    <t>6' Wide Concrete Sidewalk</t>
  </si>
  <si>
    <t>SF</t>
  </si>
  <si>
    <t>6' Wide Concrete Turndown Sidewalk</t>
  </si>
  <si>
    <t>Adjust Existing Water Valve</t>
  </si>
  <si>
    <t>Tree Clearing &amp; Removal</t>
  </si>
  <si>
    <t>Light Standard Removal and Disposal</t>
  </si>
  <si>
    <t>Signage Removal and Relocation</t>
  </si>
  <si>
    <t>Remove and Dispose of Existing Asphalt Curb</t>
  </si>
  <si>
    <t>Remove and Dispose of Existing Asphalt Pavement</t>
  </si>
  <si>
    <t>Remove and Dispose of Ex. Concrete Sidewalk</t>
  </si>
  <si>
    <t>Repair Existing Concrete Turndown Sidewalk</t>
  </si>
  <si>
    <t>Concrete Pipe Bollards</t>
  </si>
  <si>
    <t>Mill (1.5") Existing Asphalt Pavement</t>
  </si>
  <si>
    <t>Saw Cut Existing Pavement</t>
  </si>
  <si>
    <t>Striping</t>
  </si>
  <si>
    <t>Crushed Stone Base (6-inches)</t>
  </si>
  <si>
    <t xml:space="preserve">Finish Grading </t>
  </si>
  <si>
    <t>10' Wide Concrete Turndown Sidewalk</t>
  </si>
  <si>
    <t>Tree Removal and Relocation</t>
  </si>
  <si>
    <t>Wheel Stop Removal and Relocation</t>
  </si>
  <si>
    <t>D:\PROJECTS\HCBE\NEWHIGHLAND\NHES-BIDTAB.xls</t>
  </si>
  <si>
    <t>NOT INCLUDING PREVAILING WAGE RATES</t>
  </si>
  <si>
    <t>JEFF ROBARDS</t>
  </si>
  <si>
    <t>LOUISVILLE PAVING</t>
  </si>
  <si>
    <t>PHILLIPS BROTHERS</t>
  </si>
  <si>
    <t>SCOTTY'S CONTRACTING</t>
  </si>
  <si>
    <t>INCLUDING PREVAILING WAGE RATES</t>
  </si>
  <si>
    <t>NEW HIGHLAND ELEMENTARY SCHOOL - BUS PARKING IMPROVEMENTS</t>
  </si>
  <si>
    <t xml:space="preserve"> INCLUDING PREVAILING WAGE RATES</t>
  </si>
  <si>
    <t>PARKING IMPROVEMENTS FOR FRONT AND REAR PARKING AREAS AND BUS PARKING AREAS</t>
  </si>
  <si>
    <t>NEW HIGHLAND ELEMENTARY SCHOOL</t>
  </si>
  <si>
    <t>CERTIFIED</t>
  </si>
  <si>
    <t>ENGINEER</t>
  </si>
  <si>
    <t xml:space="preserve">McNUTT </t>
  </si>
  <si>
    <t>ESTIMATE</t>
  </si>
  <si>
    <t>CONSTRUCTION</t>
  </si>
  <si>
    <t>PAVING</t>
  </si>
  <si>
    <t xml:space="preserve">LOUISVILLE </t>
  </si>
  <si>
    <t xml:space="preserve">SCOTTY'S </t>
  </si>
  <si>
    <t>CONTRACTING</t>
  </si>
  <si>
    <t>BROTHERS</t>
  </si>
  <si>
    <t xml:space="preserve">PHILLIPS </t>
  </si>
  <si>
    <t>TOTAL FRONT AND REAR PARKING AREA</t>
  </si>
  <si>
    <t>TOTAL BUS PARKING AREA</t>
  </si>
  <si>
    <t xml:space="preserve">FRONT AND REAR PARKING AREA DEDUCT </t>
  </si>
  <si>
    <t xml:space="preserve">BUS PARKING AREA DEDUCT </t>
  </si>
  <si>
    <t xml:space="preserve">TOTAL BID INCLUDING DEDUCTS </t>
  </si>
  <si>
    <t xml:space="preserve">CERTIFIIED </t>
  </si>
  <si>
    <t>CONSTRUCTTION</t>
  </si>
  <si>
    <t>CERTIFIIED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</si>
</sst>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.00_)"/>
  </numFmts>
  <fonts count="5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Helv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8"/>
      <name val="Arial"/>
      <family val="2"/>
    </font>
    <font>
      <sz val="12"/>
      <name val="Arial"/>
      <family val="2"/>
    </font>
    <font>
      <b/>
      <u val="double"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7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7" fontId="0" fillId="0" borderId="0" xfId="0" applyAlignment="1">
      <alignment/>
    </xf>
    <xf numFmtId="7" fontId="6" fillId="0" borderId="0" xfId="0" applyFont="1" applyAlignment="1">
      <alignment/>
    </xf>
    <xf numFmtId="7" fontId="6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 horizontal="left"/>
      <protection/>
    </xf>
    <xf numFmtId="7" fontId="0" fillId="33" borderId="0" xfId="0" applyFill="1" applyAlignment="1">
      <alignment/>
    </xf>
    <xf numFmtId="7" fontId="7" fillId="0" borderId="10" xfId="0" applyNumberFormat="1" applyFont="1" applyBorder="1" applyAlignment="1" applyProtection="1">
      <alignment horizontal="left"/>
      <protection/>
    </xf>
    <xf numFmtId="7" fontId="7" fillId="0" borderId="10" xfId="0" applyNumberFormat="1" applyFont="1" applyBorder="1" applyAlignment="1" applyProtection="1" quotePrefix="1">
      <alignment horizontal="left"/>
      <protection/>
    </xf>
    <xf numFmtId="7" fontId="7" fillId="0" borderId="0" xfId="0" applyNumberFormat="1" applyFont="1" applyBorder="1" applyAlignment="1" applyProtection="1">
      <alignment horizontal="left"/>
      <protection/>
    </xf>
    <xf numFmtId="7" fontId="0" fillId="0" borderId="0" xfId="0" applyBorder="1" applyAlignment="1">
      <alignment/>
    </xf>
    <xf numFmtId="7" fontId="0" fillId="0" borderId="10" xfId="0" applyBorder="1" applyAlignment="1">
      <alignment/>
    </xf>
    <xf numFmtId="7" fontId="7" fillId="0" borderId="10" xfId="0" applyNumberFormat="1" applyFont="1" applyFill="1" applyBorder="1" applyAlignment="1" applyProtection="1">
      <alignment/>
      <protection/>
    </xf>
    <xf numFmtId="7" fontId="5" fillId="0" borderId="0" xfId="0" applyNumberFormat="1" applyFont="1" applyBorder="1" applyAlignment="1" applyProtection="1">
      <alignment/>
      <protection/>
    </xf>
    <xf numFmtId="165" fontId="11" fillId="0" borderId="10" xfId="0" applyNumberFormat="1" applyFont="1" applyBorder="1" applyAlignment="1" applyProtection="1" quotePrefix="1">
      <alignment horizontal="left"/>
      <protection/>
    </xf>
    <xf numFmtId="7" fontId="11" fillId="0" borderId="10" xfId="0" applyNumberFormat="1" applyFont="1" applyBorder="1" applyAlignment="1" applyProtection="1">
      <alignment/>
      <protection/>
    </xf>
    <xf numFmtId="7" fontId="11" fillId="0" borderId="10" xfId="0" applyNumberFormat="1" applyFont="1" applyBorder="1" applyAlignment="1" applyProtection="1" quotePrefix="1">
      <alignment horizontal="left"/>
      <protection/>
    </xf>
    <xf numFmtId="7" fontId="11" fillId="0" borderId="10" xfId="0" applyFont="1" applyBorder="1" applyAlignment="1">
      <alignment/>
    </xf>
    <xf numFmtId="7" fontId="12" fillId="0" borderId="0" xfId="0" applyFont="1" applyAlignment="1">
      <alignment/>
    </xf>
    <xf numFmtId="7" fontId="12" fillId="0" borderId="0" xfId="0" applyNumberFormat="1" applyFont="1" applyAlignment="1" applyProtection="1">
      <alignment/>
      <protection/>
    </xf>
    <xf numFmtId="7" fontId="13" fillId="33" borderId="0" xfId="0" applyNumberFormat="1" applyFont="1" applyFill="1" applyAlignment="1" applyProtection="1">
      <alignment horizontal="left"/>
      <protection/>
    </xf>
    <xf numFmtId="7" fontId="13" fillId="33" borderId="0" xfId="0" applyNumberFormat="1" applyFont="1" applyFill="1" applyAlignment="1" applyProtection="1">
      <alignment horizontal="center"/>
      <protection/>
    </xf>
    <xf numFmtId="7" fontId="1" fillId="0" borderId="10" xfId="0" applyNumberFormat="1" applyFont="1" applyFill="1" applyBorder="1" applyAlignment="1" applyProtection="1">
      <alignment/>
      <protection/>
    </xf>
    <xf numFmtId="7" fontId="11" fillId="0" borderId="0" xfId="0" applyNumberFormat="1" applyFont="1" applyBorder="1" applyAlignment="1" applyProtection="1">
      <alignment horizontal="left"/>
      <protection/>
    </xf>
    <xf numFmtId="7" fontId="4" fillId="0" borderId="0" xfId="0" applyNumberFormat="1" applyFont="1" applyAlignment="1" applyProtection="1">
      <alignment horizontal="left"/>
      <protection/>
    </xf>
    <xf numFmtId="7" fontId="4" fillId="0" borderId="0" xfId="0" applyFont="1" applyAlignment="1">
      <alignment/>
    </xf>
    <xf numFmtId="7" fontId="4" fillId="0" borderId="0" xfId="0" applyNumberFormat="1" applyFont="1" applyAlignment="1" applyProtection="1">
      <alignment/>
      <protection/>
    </xf>
    <xf numFmtId="7" fontId="14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7" fontId="12" fillId="0" borderId="0" xfId="0" applyNumberFormat="1" applyFont="1" applyAlignment="1" applyProtection="1">
      <alignment horizontal="center"/>
      <protection/>
    </xf>
    <xf numFmtId="7" fontId="0" fillId="0" borderId="10" xfId="0" applyBorder="1" applyAlignment="1">
      <alignment horizontal="center"/>
    </xf>
    <xf numFmtId="7" fontId="1" fillId="0" borderId="1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7" fontId="0" fillId="0" borderId="0" xfId="0" applyAlignment="1">
      <alignment horizontal="center"/>
    </xf>
    <xf numFmtId="15" fontId="11" fillId="0" borderId="0" xfId="0" applyNumberFormat="1" applyFont="1" applyAlignment="1" applyProtection="1">
      <alignment/>
      <protection/>
    </xf>
    <xf numFmtId="7" fontId="11" fillId="0" borderId="0" xfId="0" applyFont="1" applyAlignment="1">
      <alignment/>
    </xf>
    <xf numFmtId="7" fontId="11" fillId="0" borderId="11" xfId="0" applyFont="1" applyBorder="1" applyAlignment="1">
      <alignment/>
    </xf>
    <xf numFmtId="7" fontId="11" fillId="0" borderId="0" xfId="0" applyFont="1" applyFill="1" applyBorder="1" applyAlignment="1">
      <alignment/>
    </xf>
    <xf numFmtId="7" fontId="51" fillId="0" borderId="10" xfId="0" applyFont="1" applyBorder="1" applyAlignment="1">
      <alignment/>
    </xf>
    <xf numFmtId="7" fontId="15" fillId="0" borderId="0" xfId="0" applyNumberFormat="1" applyFont="1" applyAlignment="1" applyProtection="1">
      <alignment horizontal="left"/>
      <protection/>
    </xf>
    <xf numFmtId="7" fontId="14" fillId="0" borderId="0" xfId="0" applyFont="1" applyAlignment="1">
      <alignment/>
    </xf>
    <xf numFmtId="7" fontId="14" fillId="0" borderId="0" xfId="0" applyNumberFormat="1" applyFont="1" applyAlignment="1" applyProtection="1">
      <alignment horizontal="center"/>
      <protection/>
    </xf>
    <xf numFmtId="7" fontId="16" fillId="0" borderId="0" xfId="0" applyFont="1" applyAlignment="1">
      <alignment/>
    </xf>
    <xf numFmtId="7" fontId="11" fillId="0" borderId="10" xfId="57" applyNumberFormat="1" applyFont="1" applyBorder="1" applyAlignment="1" applyProtection="1">
      <alignment horizontal="left"/>
      <protection/>
    </xf>
    <xf numFmtId="164" fontId="11" fillId="0" borderId="10" xfId="57" applyNumberFormat="1" applyFont="1" applyBorder="1" applyAlignment="1" applyProtection="1">
      <alignment horizontal="right"/>
      <protection/>
    </xf>
    <xf numFmtId="7" fontId="11" fillId="0" borderId="10" xfId="57" applyNumberFormat="1" applyFont="1" applyBorder="1" applyAlignment="1" applyProtection="1">
      <alignment horizontal="center"/>
      <protection/>
    </xf>
    <xf numFmtId="7" fontId="11" fillId="0" borderId="10" xfId="57" applyNumberFormat="1" applyFont="1" applyBorder="1" applyProtection="1">
      <alignment/>
      <protection/>
    </xf>
    <xf numFmtId="164" fontId="11" fillId="0" borderId="10" xfId="57" applyNumberFormat="1" applyFont="1" applyBorder="1" applyProtection="1">
      <alignment/>
      <protection/>
    </xf>
    <xf numFmtId="7" fontId="11" fillId="33" borderId="10" xfId="0" applyNumberFormat="1" applyFont="1" applyFill="1" applyBorder="1" applyAlignment="1" applyProtection="1">
      <alignment horizontal="center"/>
      <protection/>
    </xf>
    <xf numFmtId="7" fontId="13" fillId="33" borderId="10" xfId="0" applyNumberFormat="1" applyFont="1" applyFill="1" applyBorder="1" applyAlignment="1" applyProtection="1">
      <alignment horizontal="center"/>
      <protection/>
    </xf>
    <xf numFmtId="7" fontId="11" fillId="33" borderId="10" xfId="0" applyNumberFormat="1" applyFont="1" applyFill="1" applyBorder="1" applyAlignment="1" applyProtection="1">
      <alignment horizontal="left"/>
      <protection/>
    </xf>
    <xf numFmtId="7" fontId="15" fillId="0" borderId="0" xfId="0" applyFont="1" applyAlignment="1">
      <alignment/>
    </xf>
    <xf numFmtId="7" fontId="13" fillId="33" borderId="0" xfId="0" applyNumberFormat="1" applyFont="1" applyFill="1" applyBorder="1" applyAlignment="1" applyProtection="1">
      <alignment horizontal="left"/>
      <protection/>
    </xf>
    <xf numFmtId="7" fontId="13" fillId="33" borderId="0" xfId="0" applyNumberFormat="1" applyFont="1" applyFill="1" applyBorder="1" applyAlignment="1" applyProtection="1">
      <alignment horizontal="center"/>
      <protection/>
    </xf>
    <xf numFmtId="7" fontId="11" fillId="0" borderId="0" xfId="57" applyNumberFormat="1" applyFont="1" applyBorder="1" applyAlignment="1" applyProtection="1">
      <alignment horizontal="left"/>
      <protection/>
    </xf>
    <xf numFmtId="7" fontId="11" fillId="0" borderId="0" xfId="57" applyNumberFormat="1" applyFont="1" applyBorder="1" applyProtection="1">
      <alignment/>
      <protection/>
    </xf>
    <xf numFmtId="7" fontId="11" fillId="0" borderId="0" xfId="0" applyFont="1" applyBorder="1" applyAlignment="1">
      <alignment/>
    </xf>
    <xf numFmtId="7" fontId="4" fillId="33" borderId="10" xfId="0" applyNumberFormat="1" applyFont="1" applyFill="1" applyBorder="1" applyAlignment="1" applyProtection="1">
      <alignment horizontal="center"/>
      <protection/>
    </xf>
    <xf numFmtId="7" fontId="1" fillId="33" borderId="10" xfId="0" applyFont="1" applyFill="1" applyBorder="1" applyAlignment="1">
      <alignment/>
    </xf>
    <xf numFmtId="7" fontId="11" fillId="33" borderId="0" xfId="0" applyNumberFormat="1" applyFont="1" applyFill="1" applyBorder="1" applyAlignment="1" applyProtection="1">
      <alignment horizontal="left"/>
      <protection/>
    </xf>
    <xf numFmtId="7" fontId="1" fillId="33" borderId="0" xfId="0" applyFont="1" applyFill="1" applyBorder="1" applyAlignment="1">
      <alignment/>
    </xf>
    <xf numFmtId="7" fontId="6" fillId="0" borderId="12" xfId="0" applyFont="1" applyBorder="1" applyAlignment="1">
      <alignment/>
    </xf>
    <xf numFmtId="7" fontId="0" fillId="0" borderId="13" xfId="0" applyBorder="1" applyAlignment="1">
      <alignment/>
    </xf>
    <xf numFmtId="7" fontId="11" fillId="33" borderId="14" xfId="0" applyNumberFormat="1" applyFont="1" applyFill="1" applyBorder="1" applyAlignment="1" applyProtection="1">
      <alignment horizontal="center"/>
      <protection/>
    </xf>
    <xf numFmtId="7" fontId="11" fillId="33" borderId="15" xfId="0" applyNumberFormat="1" applyFont="1" applyFill="1" applyBorder="1" applyAlignment="1" applyProtection="1">
      <alignment horizontal="center"/>
      <protection/>
    </xf>
    <xf numFmtId="7" fontId="11" fillId="33" borderId="16" xfId="0" applyNumberFormat="1" applyFont="1" applyFill="1" applyBorder="1" applyAlignment="1" applyProtection="1">
      <alignment horizontal="center"/>
      <protection/>
    </xf>
    <xf numFmtId="7" fontId="11" fillId="33" borderId="17" xfId="0" applyNumberFormat="1" applyFont="1" applyFill="1" applyBorder="1" applyAlignment="1" applyProtection="1">
      <alignment horizontal="center"/>
      <protection/>
    </xf>
    <xf numFmtId="7" fontId="4" fillId="0" borderId="0" xfId="0" applyNumberFormat="1" applyFont="1" applyBorder="1" applyAlignment="1" applyProtection="1">
      <alignment horizontal="left"/>
      <protection/>
    </xf>
    <xf numFmtId="7" fontId="4" fillId="0" borderId="0" xfId="0" applyFont="1" applyBorder="1" applyAlignment="1">
      <alignment/>
    </xf>
    <xf numFmtId="7" fontId="12" fillId="0" borderId="0" xfId="0" applyNumberFormat="1" applyFont="1" applyBorder="1" applyAlignment="1" applyProtection="1">
      <alignment horizontal="center"/>
      <protection/>
    </xf>
    <xf numFmtId="7" fontId="12" fillId="0" borderId="0" xfId="0" applyNumberFormat="1" applyFont="1" applyBorder="1" applyAlignment="1" applyProtection="1">
      <alignment/>
      <protection/>
    </xf>
    <xf numFmtId="7" fontId="12" fillId="0" borderId="0" xfId="0" applyFont="1" applyBorder="1" applyAlignment="1">
      <alignment/>
    </xf>
    <xf numFmtId="7" fontId="13" fillId="33" borderId="14" xfId="0" applyNumberFormat="1" applyFont="1" applyFill="1" applyBorder="1" applyAlignment="1" applyProtection="1">
      <alignment horizontal="left"/>
      <protection/>
    </xf>
    <xf numFmtId="7" fontId="11" fillId="0" borderId="0" xfId="0" applyNumberFormat="1" applyFont="1" applyBorder="1" applyAlignment="1" applyProtection="1" quotePrefix="1">
      <alignment horizontal="left"/>
      <protection/>
    </xf>
    <xf numFmtId="164" fontId="11" fillId="0" borderId="0" xfId="57" applyNumberFormat="1" applyFont="1" applyBorder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7" fontId="11" fillId="0" borderId="0" xfId="0" applyNumberFormat="1" applyFont="1" applyBorder="1" applyAlignment="1" applyProtection="1">
      <alignment/>
      <protection/>
    </xf>
    <xf numFmtId="7" fontId="8" fillId="0" borderId="12" xfId="0" applyNumberFormat="1" applyFont="1" applyBorder="1" applyAlignment="1" applyProtection="1">
      <alignment horizontal="left"/>
      <protection/>
    </xf>
    <xf numFmtId="7" fontId="6" fillId="0" borderId="11" xfId="0" applyFont="1" applyBorder="1" applyAlignment="1">
      <alignment/>
    </xf>
    <xf numFmtId="7" fontId="11" fillId="33" borderId="18" xfId="0" applyNumberFormat="1" applyFont="1" applyFill="1" applyBorder="1" applyAlignment="1" applyProtection="1">
      <alignment horizontal="center"/>
      <protection/>
    </xf>
    <xf numFmtId="7" fontId="11" fillId="33" borderId="19" xfId="0" applyNumberFormat="1" applyFont="1" applyFill="1" applyBorder="1" applyAlignment="1" applyProtection="1">
      <alignment horizontal="center"/>
      <protection/>
    </xf>
    <xf numFmtId="7" fontId="6" fillId="0" borderId="12" xfId="0" applyNumberFormat="1" applyFont="1" applyBorder="1" applyAlignment="1" applyProtection="1">
      <alignment horizontal="center"/>
      <protection/>
    </xf>
    <xf numFmtId="7" fontId="11" fillId="33" borderId="11" xfId="0" applyNumberFormat="1" applyFont="1" applyFill="1" applyBorder="1" applyAlignment="1" applyProtection="1">
      <alignment horizontal="center"/>
      <protection/>
    </xf>
    <xf numFmtId="7" fontId="6" fillId="0" borderId="11" xfId="0" applyNumberFormat="1" applyFont="1" applyBorder="1" applyAlignment="1" applyProtection="1">
      <alignment/>
      <protection/>
    </xf>
    <xf numFmtId="7" fontId="0" fillId="0" borderId="11" xfId="0" applyBorder="1" applyAlignment="1">
      <alignment/>
    </xf>
    <xf numFmtId="7" fontId="15" fillId="0" borderId="0" xfId="0" applyFont="1" applyBorder="1" applyAlignment="1">
      <alignment/>
    </xf>
    <xf numFmtId="7" fontId="6" fillId="0" borderId="12" xfId="0" applyNumberFormat="1" applyFont="1" applyBorder="1" applyAlignment="1" applyProtection="1">
      <alignment/>
      <protection/>
    </xf>
    <xf numFmtId="7" fontId="11" fillId="0" borderId="12" xfId="0" applyFont="1" applyBorder="1" applyAlignment="1">
      <alignment/>
    </xf>
    <xf numFmtId="7" fontId="0" fillId="0" borderId="12" xfId="0" applyBorder="1" applyAlignment="1">
      <alignment/>
    </xf>
    <xf numFmtId="7" fontId="11" fillId="0" borderId="0" xfId="0" applyFont="1" applyAlignment="1">
      <alignment/>
    </xf>
    <xf numFmtId="7" fontId="51" fillId="0" borderId="10" xfId="57" applyNumberFormat="1" applyFont="1" applyBorder="1" applyProtection="1">
      <alignment/>
      <protection/>
    </xf>
    <xf numFmtId="7" fontId="1" fillId="34" borderId="10" xfId="0" applyFont="1" applyFill="1" applyBorder="1" applyAlignment="1">
      <alignment/>
    </xf>
    <xf numFmtId="7" fontId="6" fillId="34" borderId="11" xfId="0" applyNumberFormat="1" applyFont="1" applyFill="1" applyBorder="1" applyAlignment="1" applyProtection="1">
      <alignment horizontal="center"/>
      <protection/>
    </xf>
    <xf numFmtId="7" fontId="11" fillId="34" borderId="18" xfId="0" applyNumberFormat="1" applyFont="1" applyFill="1" applyBorder="1" applyAlignment="1" applyProtection="1">
      <alignment horizontal="center"/>
      <protection/>
    </xf>
    <xf numFmtId="7" fontId="11" fillId="34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90"/>
  <sheetViews>
    <sheetView showGridLines="0" zoomScaleSheetLayoutView="100" zoomScalePageLayoutView="0" workbookViewId="0" topLeftCell="A22">
      <selection activeCell="G88" sqref="G88"/>
    </sheetView>
  </sheetViews>
  <sheetFormatPr defaultColWidth="9.796875" defaultRowHeight="15"/>
  <cols>
    <col min="1" max="1" width="3.796875" style="0" customWidth="1"/>
    <col min="2" max="2" width="37.796875" style="0" customWidth="1"/>
    <col min="3" max="3" width="4.796875" style="34" customWidth="1"/>
    <col min="4" max="4" width="4.796875" style="0" customWidth="1"/>
    <col min="5" max="5" width="7.796875" style="0" customWidth="1"/>
    <col min="6" max="6" width="9.796875" style="0" customWidth="1"/>
    <col min="7" max="7" width="7.796875" style="0" customWidth="1"/>
    <col min="8" max="8" width="9.796875" style="0" customWidth="1"/>
    <col min="9" max="9" width="7.796875" style="0" customWidth="1"/>
  </cols>
  <sheetData>
    <row r="1" spans="1:7" s="43" customFormat="1" ht="18" customHeight="1">
      <c r="A1" s="40" t="s">
        <v>42</v>
      </c>
      <c r="B1" s="41"/>
      <c r="C1" s="42"/>
      <c r="D1" s="25"/>
      <c r="E1" s="25"/>
      <c r="F1" s="25"/>
      <c r="G1" s="41"/>
    </row>
    <row r="2" spans="1:7" ht="13.5" customHeight="1">
      <c r="A2" s="22" t="s">
        <v>46</v>
      </c>
      <c r="B2" s="23"/>
      <c r="C2" s="28"/>
      <c r="D2" s="24"/>
      <c r="E2" s="25"/>
      <c r="F2" s="2"/>
      <c r="G2" s="40" t="s">
        <v>77</v>
      </c>
    </row>
    <row r="3" spans="1:7" ht="13.5" customHeight="1">
      <c r="A3" s="24" t="s">
        <v>47</v>
      </c>
      <c r="B3" s="23"/>
      <c r="C3" s="28"/>
      <c r="D3" s="24"/>
      <c r="E3" s="25"/>
      <c r="F3" s="2"/>
      <c r="G3" s="1"/>
    </row>
    <row r="4" spans="1:6" s="16" customFormat="1" ht="13.5" customHeight="1">
      <c r="A4" s="22" t="s">
        <v>41</v>
      </c>
      <c r="B4" s="23"/>
      <c r="C4" s="29"/>
      <c r="D4" s="26" t="s">
        <v>0</v>
      </c>
      <c r="E4" s="35">
        <v>40767</v>
      </c>
      <c r="F4" s="17"/>
    </row>
    <row r="5" spans="1:6" s="16" customFormat="1" ht="13.5" customHeight="1">
      <c r="A5" s="22"/>
      <c r="B5" s="23"/>
      <c r="C5" s="29"/>
      <c r="D5" s="26"/>
      <c r="E5" s="35"/>
      <c r="F5" s="17"/>
    </row>
    <row r="6" spans="1:7" s="16" customFormat="1" ht="13.5" customHeight="1">
      <c r="A6" s="22"/>
      <c r="B6" s="23"/>
      <c r="C6" s="29"/>
      <c r="D6" s="26"/>
      <c r="E6" s="35"/>
      <c r="F6" s="17"/>
      <c r="G6" s="36" t="s">
        <v>103</v>
      </c>
    </row>
    <row r="7" spans="1:9" ht="13.5" customHeight="1">
      <c r="A7" s="3"/>
      <c r="B7" s="1"/>
      <c r="C7" s="27"/>
      <c r="D7" s="2"/>
      <c r="E7" s="36" t="s">
        <v>44</v>
      </c>
      <c r="F7" s="2"/>
      <c r="G7" s="36" t="s">
        <v>104</v>
      </c>
      <c r="I7" s="90" t="s">
        <v>78</v>
      </c>
    </row>
    <row r="8" spans="1:10" s="4" customFormat="1" ht="15.75" customHeight="1">
      <c r="A8" s="18" t="s">
        <v>1</v>
      </c>
      <c r="B8" s="19" t="s">
        <v>2</v>
      </c>
      <c r="C8" s="19" t="s">
        <v>43</v>
      </c>
      <c r="D8" s="19" t="s">
        <v>3</v>
      </c>
      <c r="E8" s="19" t="s">
        <v>4</v>
      </c>
      <c r="F8" s="19" t="s">
        <v>5</v>
      </c>
      <c r="G8" s="19" t="s">
        <v>4</v>
      </c>
      <c r="H8" s="19" t="s">
        <v>5</v>
      </c>
      <c r="I8" s="19" t="s">
        <v>4</v>
      </c>
      <c r="J8" s="19" t="s">
        <v>5</v>
      </c>
    </row>
    <row r="9" spans="1:10" ht="12" customHeight="1">
      <c r="A9" s="12" t="s">
        <v>6</v>
      </c>
      <c r="B9" s="44" t="s">
        <v>40</v>
      </c>
      <c r="C9" s="45">
        <v>1</v>
      </c>
      <c r="D9" s="46" t="s">
        <v>27</v>
      </c>
      <c r="E9" s="47">
        <v>1000</v>
      </c>
      <c r="F9" s="47">
        <f>C9*E9</f>
        <v>1000</v>
      </c>
      <c r="G9" s="15">
        <v>2000</v>
      </c>
      <c r="H9" s="15">
        <f>C9*G9</f>
        <v>2000</v>
      </c>
      <c r="I9" s="15">
        <v>6791</v>
      </c>
      <c r="J9" s="15">
        <f>$C9*I9</f>
        <v>6791</v>
      </c>
    </row>
    <row r="10" spans="1:10" ht="12" customHeight="1">
      <c r="A10" s="14" t="s">
        <v>8</v>
      </c>
      <c r="B10" s="44" t="s">
        <v>48</v>
      </c>
      <c r="C10" s="45">
        <v>430</v>
      </c>
      <c r="D10" s="46" t="s">
        <v>16</v>
      </c>
      <c r="E10" s="47">
        <v>3</v>
      </c>
      <c r="F10" s="47">
        <f aca="true" t="shared" si="0" ref="F10:F27">C10*E10</f>
        <v>1290</v>
      </c>
      <c r="G10" s="15">
        <v>7.25</v>
      </c>
      <c r="H10" s="39">
        <f aca="true" t="shared" si="1" ref="H10:H27">C10*G10</f>
        <v>3117.5</v>
      </c>
      <c r="I10" s="15">
        <v>4</v>
      </c>
      <c r="J10" s="15">
        <f aca="true" t="shared" si="2" ref="J10:J27">$C10*I10</f>
        <v>1720</v>
      </c>
    </row>
    <row r="11" spans="1:10" ht="12" customHeight="1">
      <c r="A11" s="14" t="s">
        <v>9</v>
      </c>
      <c r="B11" s="44" t="s">
        <v>49</v>
      </c>
      <c r="C11" s="45">
        <v>835</v>
      </c>
      <c r="D11" s="46" t="s">
        <v>16</v>
      </c>
      <c r="E11" s="47">
        <v>3.5</v>
      </c>
      <c r="F11" s="47">
        <f t="shared" si="0"/>
        <v>2922.5</v>
      </c>
      <c r="G11" s="15">
        <v>9.75</v>
      </c>
      <c r="H11" s="39">
        <f t="shared" si="1"/>
        <v>8141.25</v>
      </c>
      <c r="I11" s="15">
        <v>6</v>
      </c>
      <c r="J11" s="15">
        <f t="shared" si="2"/>
        <v>5010</v>
      </c>
    </row>
    <row r="12" spans="1:10" ht="12" customHeight="1">
      <c r="A12" s="14" t="s">
        <v>10</v>
      </c>
      <c r="B12" s="44" t="s">
        <v>71</v>
      </c>
      <c r="C12" s="45">
        <v>846</v>
      </c>
      <c r="D12" s="46" t="s">
        <v>15</v>
      </c>
      <c r="E12" s="47">
        <v>15</v>
      </c>
      <c r="F12" s="47">
        <f t="shared" si="0"/>
        <v>12690</v>
      </c>
      <c r="G12" s="15">
        <v>17.1</v>
      </c>
      <c r="H12" s="39">
        <f t="shared" si="1"/>
        <v>14466.6</v>
      </c>
      <c r="I12" s="15">
        <v>15.6</v>
      </c>
      <c r="J12" s="15">
        <f t="shared" si="2"/>
        <v>13197.6</v>
      </c>
    </row>
    <row r="13" spans="1:10" ht="12" customHeight="1">
      <c r="A13" s="14" t="s">
        <v>11</v>
      </c>
      <c r="B13" s="44" t="s">
        <v>52</v>
      </c>
      <c r="C13" s="45">
        <v>408</v>
      </c>
      <c r="D13" s="46" t="s">
        <v>15</v>
      </c>
      <c r="E13" s="47">
        <v>65</v>
      </c>
      <c r="F13" s="47">
        <f t="shared" si="0"/>
        <v>26520</v>
      </c>
      <c r="G13" s="13">
        <v>57.75</v>
      </c>
      <c r="H13" s="15">
        <f t="shared" si="1"/>
        <v>23562</v>
      </c>
      <c r="I13" s="13">
        <v>62</v>
      </c>
      <c r="J13" s="15">
        <f t="shared" si="2"/>
        <v>25296</v>
      </c>
    </row>
    <row r="14" spans="1:10" ht="12" customHeight="1">
      <c r="A14" s="14" t="s">
        <v>12</v>
      </c>
      <c r="B14" s="44" t="s">
        <v>53</v>
      </c>
      <c r="C14" s="48">
        <v>682</v>
      </c>
      <c r="D14" s="46" t="s">
        <v>15</v>
      </c>
      <c r="E14" s="47">
        <v>70</v>
      </c>
      <c r="F14" s="47">
        <f t="shared" si="0"/>
        <v>47740</v>
      </c>
      <c r="G14" s="13">
        <v>66.5</v>
      </c>
      <c r="H14" s="15">
        <f t="shared" si="1"/>
        <v>45353</v>
      </c>
      <c r="I14" s="13">
        <v>66</v>
      </c>
      <c r="J14" s="15">
        <f t="shared" si="2"/>
        <v>45012</v>
      </c>
    </row>
    <row r="15" spans="1:10" ht="12" customHeight="1">
      <c r="A15" s="14" t="s">
        <v>13</v>
      </c>
      <c r="B15" s="44" t="s">
        <v>72</v>
      </c>
      <c r="C15" s="48">
        <v>740</v>
      </c>
      <c r="D15" s="46" t="s">
        <v>17</v>
      </c>
      <c r="E15" s="47">
        <v>1.5</v>
      </c>
      <c r="F15" s="47">
        <f t="shared" si="0"/>
        <v>1110</v>
      </c>
      <c r="G15" s="15">
        <v>2</v>
      </c>
      <c r="H15" s="15">
        <f t="shared" si="1"/>
        <v>1480</v>
      </c>
      <c r="I15" s="15">
        <v>4</v>
      </c>
      <c r="J15" s="15">
        <f t="shared" si="2"/>
        <v>2960</v>
      </c>
    </row>
    <row r="16" spans="1:10" ht="12" customHeight="1">
      <c r="A16" s="14" t="s">
        <v>14</v>
      </c>
      <c r="B16" s="44" t="s">
        <v>26</v>
      </c>
      <c r="C16" s="48">
        <v>1</v>
      </c>
      <c r="D16" s="46" t="s">
        <v>27</v>
      </c>
      <c r="E16" s="47">
        <v>1100</v>
      </c>
      <c r="F16" s="47">
        <f t="shared" si="0"/>
        <v>1100</v>
      </c>
      <c r="G16" s="15">
        <v>3300</v>
      </c>
      <c r="H16" s="15">
        <f t="shared" si="1"/>
        <v>3300</v>
      </c>
      <c r="I16" s="15">
        <v>2440</v>
      </c>
      <c r="J16" s="15">
        <f t="shared" si="2"/>
        <v>2440</v>
      </c>
    </row>
    <row r="17" spans="1:10" ht="12" customHeight="1">
      <c r="A17" s="14" t="s">
        <v>19</v>
      </c>
      <c r="B17" s="44" t="s">
        <v>38</v>
      </c>
      <c r="C17" s="48">
        <v>750</v>
      </c>
      <c r="D17" s="46" t="s">
        <v>17</v>
      </c>
      <c r="E17" s="47">
        <v>1.5</v>
      </c>
      <c r="F17" s="47">
        <f t="shared" si="0"/>
        <v>1125</v>
      </c>
      <c r="G17" s="15">
        <v>2.25</v>
      </c>
      <c r="H17" s="39">
        <f t="shared" si="1"/>
        <v>1687.5</v>
      </c>
      <c r="I17" s="15">
        <v>3.25</v>
      </c>
      <c r="J17" s="15">
        <f t="shared" si="2"/>
        <v>2437.5</v>
      </c>
    </row>
    <row r="18" spans="1:10" ht="12" customHeight="1">
      <c r="A18" s="14" t="s">
        <v>20</v>
      </c>
      <c r="B18" s="44" t="s">
        <v>55</v>
      </c>
      <c r="C18" s="48">
        <v>610</v>
      </c>
      <c r="D18" s="46" t="s">
        <v>7</v>
      </c>
      <c r="E18" s="47">
        <v>12</v>
      </c>
      <c r="F18" s="47">
        <f t="shared" si="0"/>
        <v>7320</v>
      </c>
      <c r="G18" s="15">
        <v>11.25</v>
      </c>
      <c r="H18" s="39">
        <f t="shared" si="1"/>
        <v>6862.5</v>
      </c>
      <c r="I18" s="15">
        <v>16.5</v>
      </c>
      <c r="J18" s="15">
        <f t="shared" si="2"/>
        <v>10065</v>
      </c>
    </row>
    <row r="19" spans="1:10" ht="12" customHeight="1">
      <c r="A19" s="14" t="s">
        <v>21</v>
      </c>
      <c r="B19" s="44" t="s">
        <v>56</v>
      </c>
      <c r="C19" s="48">
        <v>800</v>
      </c>
      <c r="D19" s="46" t="s">
        <v>57</v>
      </c>
      <c r="E19" s="47">
        <v>2</v>
      </c>
      <c r="F19" s="47">
        <f t="shared" si="0"/>
        <v>1600</v>
      </c>
      <c r="G19" s="15">
        <v>5.8</v>
      </c>
      <c r="H19" s="15">
        <f t="shared" si="1"/>
        <v>4640</v>
      </c>
      <c r="I19" s="15">
        <v>5</v>
      </c>
      <c r="J19" s="15">
        <f t="shared" si="2"/>
        <v>4000</v>
      </c>
    </row>
    <row r="20" spans="1:10" ht="12" customHeight="1">
      <c r="A20" s="14" t="s">
        <v>22</v>
      </c>
      <c r="B20" s="44" t="s">
        <v>58</v>
      </c>
      <c r="C20" s="48">
        <v>380</v>
      </c>
      <c r="D20" s="46" t="s">
        <v>57</v>
      </c>
      <c r="E20" s="47">
        <v>2.5</v>
      </c>
      <c r="F20" s="47">
        <f t="shared" si="0"/>
        <v>950</v>
      </c>
      <c r="G20" s="15">
        <v>7.25</v>
      </c>
      <c r="H20" s="15">
        <f t="shared" si="1"/>
        <v>2755</v>
      </c>
      <c r="I20" s="15">
        <v>9.26</v>
      </c>
      <c r="J20" s="15">
        <f t="shared" si="2"/>
        <v>3518.7999999999997</v>
      </c>
    </row>
    <row r="21" spans="1:10" ht="12" customHeight="1">
      <c r="A21" s="14" t="s">
        <v>23</v>
      </c>
      <c r="B21" s="44" t="s">
        <v>73</v>
      </c>
      <c r="C21" s="48">
        <v>640</v>
      </c>
      <c r="D21" s="46" t="s">
        <v>57</v>
      </c>
      <c r="E21" s="47">
        <v>3.5</v>
      </c>
      <c r="F21" s="47">
        <f t="shared" si="0"/>
        <v>2240</v>
      </c>
      <c r="G21" s="15">
        <v>8.25</v>
      </c>
      <c r="H21" s="15">
        <f t="shared" si="1"/>
        <v>5280</v>
      </c>
      <c r="I21" s="15">
        <v>9.26</v>
      </c>
      <c r="J21" s="15">
        <f t="shared" si="2"/>
        <v>5926.4</v>
      </c>
    </row>
    <row r="22" spans="1:10" ht="12" customHeight="1">
      <c r="A22" s="14" t="s">
        <v>24</v>
      </c>
      <c r="B22" s="44" t="s">
        <v>59</v>
      </c>
      <c r="C22" s="48">
        <v>1</v>
      </c>
      <c r="D22" s="46" t="s">
        <v>27</v>
      </c>
      <c r="E22" s="47">
        <v>200</v>
      </c>
      <c r="F22" s="47">
        <f t="shared" si="0"/>
        <v>200</v>
      </c>
      <c r="G22" s="15">
        <v>100</v>
      </c>
      <c r="H22" s="15">
        <f t="shared" si="1"/>
        <v>100</v>
      </c>
      <c r="I22" s="15">
        <v>100</v>
      </c>
      <c r="J22" s="15">
        <f t="shared" si="2"/>
        <v>100</v>
      </c>
    </row>
    <row r="23" spans="1:10" ht="12" customHeight="1">
      <c r="A23" s="14" t="s">
        <v>25</v>
      </c>
      <c r="B23" s="44" t="s">
        <v>74</v>
      </c>
      <c r="C23" s="48">
        <v>6</v>
      </c>
      <c r="D23" s="46" t="s">
        <v>18</v>
      </c>
      <c r="E23" s="47">
        <v>100</v>
      </c>
      <c r="F23" s="47">
        <f t="shared" si="0"/>
        <v>600</v>
      </c>
      <c r="G23" s="15">
        <v>300</v>
      </c>
      <c r="H23" s="15">
        <f t="shared" si="1"/>
        <v>1800</v>
      </c>
      <c r="I23" s="15">
        <v>400</v>
      </c>
      <c r="J23" s="15">
        <f t="shared" si="2"/>
        <v>2400</v>
      </c>
    </row>
    <row r="24" spans="1:10" ht="12" customHeight="1">
      <c r="A24" s="14" t="s">
        <v>28</v>
      </c>
      <c r="B24" s="44" t="s">
        <v>75</v>
      </c>
      <c r="C24" s="48">
        <v>1</v>
      </c>
      <c r="D24" s="46" t="s">
        <v>27</v>
      </c>
      <c r="E24" s="47">
        <v>750</v>
      </c>
      <c r="F24" s="47">
        <f t="shared" si="0"/>
        <v>750</v>
      </c>
      <c r="G24" s="15">
        <v>1015</v>
      </c>
      <c r="H24" s="15">
        <f t="shared" si="1"/>
        <v>1015</v>
      </c>
      <c r="I24" s="15">
        <v>940</v>
      </c>
      <c r="J24" s="15">
        <f t="shared" si="2"/>
        <v>940</v>
      </c>
    </row>
    <row r="25" spans="1:10" ht="12" customHeight="1">
      <c r="A25" s="14" t="s">
        <v>29</v>
      </c>
      <c r="B25" s="44" t="s">
        <v>62</v>
      </c>
      <c r="C25" s="48">
        <v>1</v>
      </c>
      <c r="D25" s="46" t="s">
        <v>27</v>
      </c>
      <c r="E25" s="47">
        <v>500</v>
      </c>
      <c r="F25" s="47">
        <f t="shared" si="0"/>
        <v>500</v>
      </c>
      <c r="G25" s="15">
        <v>3600</v>
      </c>
      <c r="H25" s="15">
        <f t="shared" si="1"/>
        <v>3600</v>
      </c>
      <c r="I25" s="15">
        <v>750</v>
      </c>
      <c r="J25" s="15">
        <f t="shared" si="2"/>
        <v>750</v>
      </c>
    </row>
    <row r="26" spans="1:10" ht="12" customHeight="1">
      <c r="A26" s="14" t="s">
        <v>30</v>
      </c>
      <c r="B26" s="44" t="s">
        <v>69</v>
      </c>
      <c r="C26" s="48">
        <v>1992</v>
      </c>
      <c r="D26" s="46" t="s">
        <v>7</v>
      </c>
      <c r="E26" s="47">
        <v>1</v>
      </c>
      <c r="F26" s="47">
        <f t="shared" si="0"/>
        <v>1992</v>
      </c>
      <c r="G26" s="15">
        <v>2</v>
      </c>
      <c r="H26" s="15">
        <f t="shared" si="1"/>
        <v>3984</v>
      </c>
      <c r="I26" s="15">
        <v>1.5</v>
      </c>
      <c r="J26" s="15">
        <f t="shared" si="2"/>
        <v>2988</v>
      </c>
    </row>
    <row r="27" spans="1:10" ht="12" customHeight="1">
      <c r="A27" s="14" t="s">
        <v>31</v>
      </c>
      <c r="B27" s="44" t="s">
        <v>70</v>
      </c>
      <c r="C27" s="48">
        <v>1</v>
      </c>
      <c r="D27" s="46" t="s">
        <v>27</v>
      </c>
      <c r="E27" s="47">
        <v>1000</v>
      </c>
      <c r="F27" s="47">
        <f t="shared" si="0"/>
        <v>1000</v>
      </c>
      <c r="G27" s="15">
        <v>1100</v>
      </c>
      <c r="H27" s="15">
        <f t="shared" si="1"/>
        <v>1100</v>
      </c>
      <c r="I27" s="15">
        <v>1716.95</v>
      </c>
      <c r="J27" s="15">
        <f t="shared" si="2"/>
        <v>1716.95</v>
      </c>
    </row>
    <row r="28" spans="1:10" ht="12" customHeight="1">
      <c r="A28" s="6"/>
      <c r="B28" s="5"/>
      <c r="C28" s="30"/>
      <c r="D28" s="9"/>
      <c r="E28" s="9"/>
      <c r="F28" s="9"/>
      <c r="G28" s="9"/>
      <c r="H28" s="9"/>
      <c r="I28" s="9"/>
      <c r="J28" s="9"/>
    </row>
    <row r="29" spans="1:10" ht="18" customHeight="1">
      <c r="A29" s="9"/>
      <c r="B29" s="5"/>
      <c r="C29" s="31" t="s">
        <v>39</v>
      </c>
      <c r="D29" s="9"/>
      <c r="E29" s="10"/>
      <c r="F29" s="20">
        <f>SUM(F9:F28)</f>
        <v>112649.5</v>
      </c>
      <c r="G29" s="9"/>
      <c r="H29" s="20">
        <f>SUM(H9:H28)</f>
        <v>134244.35</v>
      </c>
      <c r="I29" s="9"/>
      <c r="J29" s="20">
        <f>SUM(J9:J28)</f>
        <v>137269.25</v>
      </c>
    </row>
    <row r="30" spans="1:6" ht="15" customHeight="1">
      <c r="A30" s="21" t="s">
        <v>76</v>
      </c>
      <c r="B30" s="7"/>
      <c r="C30" s="32"/>
      <c r="D30" s="8"/>
      <c r="E30" s="11"/>
      <c r="F30" s="11"/>
    </row>
    <row r="31" ht="21.75" customHeight="1">
      <c r="C31" s="33"/>
    </row>
    <row r="32" spans="1:7" s="43" customFormat="1" ht="18" customHeight="1">
      <c r="A32" s="40" t="s">
        <v>42</v>
      </c>
      <c r="B32" s="41"/>
      <c r="C32" s="42"/>
      <c r="D32" s="25"/>
      <c r="E32" s="25"/>
      <c r="F32" s="25"/>
      <c r="G32" s="41"/>
    </row>
    <row r="33" spans="1:7" ht="13.5" customHeight="1">
      <c r="A33" s="22" t="s">
        <v>46</v>
      </c>
      <c r="B33" s="23"/>
      <c r="C33" s="28"/>
      <c r="D33" s="24"/>
      <c r="E33" s="25"/>
      <c r="F33" s="2"/>
      <c r="G33" s="40" t="s">
        <v>77</v>
      </c>
    </row>
    <row r="34" spans="1:7" ht="13.5" customHeight="1">
      <c r="A34" s="24" t="s">
        <v>47</v>
      </c>
      <c r="B34" s="23"/>
      <c r="C34" s="28"/>
      <c r="D34" s="24"/>
      <c r="E34" s="25"/>
      <c r="F34" s="2"/>
      <c r="G34" s="1"/>
    </row>
    <row r="35" spans="1:6" s="16" customFormat="1" ht="13.5" customHeight="1">
      <c r="A35" s="22" t="s">
        <v>41</v>
      </c>
      <c r="B35" s="23"/>
      <c r="C35" s="29"/>
      <c r="D35" s="26" t="s">
        <v>0</v>
      </c>
      <c r="E35" s="35">
        <v>40767</v>
      </c>
      <c r="F35" s="17"/>
    </row>
    <row r="36" spans="1:6" s="16" customFormat="1" ht="13.5" customHeight="1">
      <c r="A36" s="22"/>
      <c r="B36" s="23"/>
      <c r="C36" s="29"/>
      <c r="D36" s="26"/>
      <c r="E36" s="35"/>
      <c r="F36" s="17"/>
    </row>
    <row r="37" spans="1:7" ht="13.5" customHeight="1">
      <c r="A37" s="3"/>
      <c r="B37" s="1"/>
      <c r="C37" s="27"/>
      <c r="D37" s="2"/>
      <c r="E37" s="36" t="s">
        <v>79</v>
      </c>
      <c r="F37" s="2"/>
      <c r="G37" s="36" t="s">
        <v>45</v>
      </c>
    </row>
    <row r="38" spans="1:10" s="4" customFormat="1" ht="15.75" customHeight="1">
      <c r="A38" s="18" t="s">
        <v>1</v>
      </c>
      <c r="B38" s="19" t="s">
        <v>2</v>
      </c>
      <c r="C38" s="19" t="s">
        <v>43</v>
      </c>
      <c r="D38" s="19" t="s">
        <v>3</v>
      </c>
      <c r="E38" s="19" t="s">
        <v>4</v>
      </c>
      <c r="F38" s="19" t="s">
        <v>5</v>
      </c>
      <c r="G38" s="19" t="s">
        <v>4</v>
      </c>
      <c r="H38" s="19" t="s">
        <v>5</v>
      </c>
      <c r="I38" s="19"/>
      <c r="J38" s="19"/>
    </row>
    <row r="39" spans="1:10" ht="12" customHeight="1">
      <c r="A39" s="12" t="s">
        <v>6</v>
      </c>
      <c r="B39" s="44" t="s">
        <v>40</v>
      </c>
      <c r="C39" s="45">
        <v>1</v>
      </c>
      <c r="D39" s="46" t="s">
        <v>27</v>
      </c>
      <c r="E39" s="47">
        <v>16000</v>
      </c>
      <c r="F39" s="47">
        <f>C39*E39</f>
        <v>16000</v>
      </c>
      <c r="G39" s="15">
        <v>5637</v>
      </c>
      <c r="H39" s="15">
        <f>C39*G39</f>
        <v>5637</v>
      </c>
      <c r="I39" s="57"/>
      <c r="J39" s="57"/>
    </row>
    <row r="40" spans="1:10" ht="12" customHeight="1">
      <c r="A40" s="14" t="s">
        <v>8</v>
      </c>
      <c r="B40" s="44" t="s">
        <v>48</v>
      </c>
      <c r="C40" s="45">
        <v>430</v>
      </c>
      <c r="D40" s="46" t="s">
        <v>16</v>
      </c>
      <c r="E40" s="47">
        <v>13</v>
      </c>
      <c r="F40" s="47">
        <f aca="true" t="shared" si="3" ref="F40:F57">C40*E40</f>
        <v>5590</v>
      </c>
      <c r="G40" s="15">
        <v>16</v>
      </c>
      <c r="H40" s="15">
        <f aca="true" t="shared" si="4" ref="H40:H57">C40*G40</f>
        <v>6880</v>
      </c>
      <c r="I40" s="57"/>
      <c r="J40" s="57"/>
    </row>
    <row r="41" spans="1:10" ht="12" customHeight="1">
      <c r="A41" s="14" t="s">
        <v>9</v>
      </c>
      <c r="B41" s="44" t="s">
        <v>49</v>
      </c>
      <c r="C41" s="45">
        <v>835</v>
      </c>
      <c r="D41" s="46" t="s">
        <v>16</v>
      </c>
      <c r="E41" s="47">
        <v>16</v>
      </c>
      <c r="F41" s="47">
        <f t="shared" si="3"/>
        <v>13360</v>
      </c>
      <c r="G41" s="15">
        <v>16</v>
      </c>
      <c r="H41" s="15">
        <f t="shared" si="4"/>
        <v>13360</v>
      </c>
      <c r="I41" s="57"/>
      <c r="J41" s="57"/>
    </row>
    <row r="42" spans="1:10" ht="12" customHeight="1">
      <c r="A42" s="14" t="s">
        <v>10</v>
      </c>
      <c r="B42" s="44" t="s">
        <v>71</v>
      </c>
      <c r="C42" s="45">
        <v>846</v>
      </c>
      <c r="D42" s="46" t="s">
        <v>15</v>
      </c>
      <c r="E42" s="47">
        <v>22</v>
      </c>
      <c r="F42" s="47">
        <f t="shared" si="3"/>
        <v>18612</v>
      </c>
      <c r="G42" s="15">
        <v>17</v>
      </c>
      <c r="H42" s="15">
        <f t="shared" si="4"/>
        <v>14382</v>
      </c>
      <c r="I42" s="57"/>
      <c r="J42" s="57"/>
    </row>
    <row r="43" spans="1:10" ht="12" customHeight="1">
      <c r="A43" s="14" t="s">
        <v>11</v>
      </c>
      <c r="B43" s="44" t="s">
        <v>52</v>
      </c>
      <c r="C43" s="45">
        <v>408</v>
      </c>
      <c r="D43" s="46" t="s">
        <v>15</v>
      </c>
      <c r="E43" s="47">
        <v>55</v>
      </c>
      <c r="F43" s="47">
        <f t="shared" si="3"/>
        <v>22440</v>
      </c>
      <c r="G43" s="13">
        <v>69</v>
      </c>
      <c r="H43" s="15">
        <f t="shared" si="4"/>
        <v>28152</v>
      </c>
      <c r="I43" s="77"/>
      <c r="J43" s="57"/>
    </row>
    <row r="44" spans="1:10" ht="12" customHeight="1">
      <c r="A44" s="14" t="s">
        <v>12</v>
      </c>
      <c r="B44" s="44" t="s">
        <v>53</v>
      </c>
      <c r="C44" s="48">
        <v>682</v>
      </c>
      <c r="D44" s="46" t="s">
        <v>15</v>
      </c>
      <c r="E44" s="47">
        <v>60</v>
      </c>
      <c r="F44" s="47">
        <f t="shared" si="3"/>
        <v>40920</v>
      </c>
      <c r="G44" s="13">
        <v>75.15</v>
      </c>
      <c r="H44" s="15">
        <f t="shared" si="4"/>
        <v>51252.3</v>
      </c>
      <c r="I44" s="77"/>
      <c r="J44" s="57"/>
    </row>
    <row r="45" spans="1:10" ht="12" customHeight="1">
      <c r="A45" s="14" t="s">
        <v>13</v>
      </c>
      <c r="B45" s="44" t="s">
        <v>72</v>
      </c>
      <c r="C45" s="48">
        <v>740</v>
      </c>
      <c r="D45" s="46" t="s">
        <v>17</v>
      </c>
      <c r="E45" s="47">
        <v>3.5</v>
      </c>
      <c r="F45" s="47">
        <f t="shared" si="3"/>
        <v>2590</v>
      </c>
      <c r="G45" s="15">
        <v>16</v>
      </c>
      <c r="H45" s="15">
        <f t="shared" si="4"/>
        <v>11840</v>
      </c>
      <c r="I45" s="57"/>
      <c r="J45" s="57"/>
    </row>
    <row r="46" spans="1:10" ht="12" customHeight="1">
      <c r="A46" s="14" t="s">
        <v>14</v>
      </c>
      <c r="B46" s="44" t="s">
        <v>26</v>
      </c>
      <c r="C46" s="48">
        <v>1</v>
      </c>
      <c r="D46" s="46" t="s">
        <v>27</v>
      </c>
      <c r="E46" s="47">
        <v>2000</v>
      </c>
      <c r="F46" s="47">
        <f t="shared" si="3"/>
        <v>2000</v>
      </c>
      <c r="G46" s="15">
        <v>5369</v>
      </c>
      <c r="H46" s="15">
        <f t="shared" si="4"/>
        <v>5369</v>
      </c>
      <c r="I46" s="57"/>
      <c r="J46" s="57"/>
    </row>
    <row r="47" spans="1:10" ht="12" customHeight="1">
      <c r="A47" s="14" t="s">
        <v>19</v>
      </c>
      <c r="B47" s="44" t="s">
        <v>38</v>
      </c>
      <c r="C47" s="48">
        <v>750</v>
      </c>
      <c r="D47" s="46" t="s">
        <v>17</v>
      </c>
      <c r="E47" s="47">
        <v>2.5</v>
      </c>
      <c r="F47" s="47">
        <f t="shared" si="3"/>
        <v>1875</v>
      </c>
      <c r="G47" s="15">
        <v>1.1</v>
      </c>
      <c r="H47" s="15">
        <f t="shared" si="4"/>
        <v>825.0000000000001</v>
      </c>
      <c r="I47" s="57"/>
      <c r="J47" s="57"/>
    </row>
    <row r="48" spans="1:10" ht="12" customHeight="1">
      <c r="A48" s="14" t="s">
        <v>20</v>
      </c>
      <c r="B48" s="44" t="s">
        <v>55</v>
      </c>
      <c r="C48" s="48">
        <v>610</v>
      </c>
      <c r="D48" s="46" t="s">
        <v>7</v>
      </c>
      <c r="E48" s="47">
        <v>14</v>
      </c>
      <c r="F48" s="47">
        <f t="shared" si="3"/>
        <v>8540</v>
      </c>
      <c r="G48" s="15">
        <v>21.5</v>
      </c>
      <c r="H48" s="15">
        <f t="shared" si="4"/>
        <v>13115</v>
      </c>
      <c r="I48" s="57"/>
      <c r="J48" s="57"/>
    </row>
    <row r="49" spans="1:10" ht="12" customHeight="1">
      <c r="A49" s="14" t="s">
        <v>21</v>
      </c>
      <c r="B49" s="44" t="s">
        <v>56</v>
      </c>
      <c r="C49" s="48">
        <v>800</v>
      </c>
      <c r="D49" s="46" t="s">
        <v>57</v>
      </c>
      <c r="E49" s="47">
        <v>5</v>
      </c>
      <c r="F49" s="47">
        <f t="shared" si="3"/>
        <v>4000</v>
      </c>
      <c r="G49" s="15">
        <v>5.35</v>
      </c>
      <c r="H49" s="15">
        <f t="shared" si="4"/>
        <v>4280</v>
      </c>
      <c r="I49" s="57"/>
      <c r="J49" s="57"/>
    </row>
    <row r="50" spans="1:10" ht="12" customHeight="1">
      <c r="A50" s="14" t="s">
        <v>22</v>
      </c>
      <c r="B50" s="44" t="s">
        <v>58</v>
      </c>
      <c r="C50" s="48">
        <v>380</v>
      </c>
      <c r="D50" s="46" t="s">
        <v>57</v>
      </c>
      <c r="E50" s="47">
        <v>6.5</v>
      </c>
      <c r="F50" s="47">
        <f t="shared" si="3"/>
        <v>2470</v>
      </c>
      <c r="G50" s="15">
        <v>8.6</v>
      </c>
      <c r="H50" s="15">
        <f t="shared" si="4"/>
        <v>3268</v>
      </c>
      <c r="I50" s="57"/>
      <c r="J50" s="57"/>
    </row>
    <row r="51" spans="1:10" ht="12" customHeight="1">
      <c r="A51" s="14" t="s">
        <v>23</v>
      </c>
      <c r="B51" s="44" t="s">
        <v>73</v>
      </c>
      <c r="C51" s="48">
        <v>640</v>
      </c>
      <c r="D51" s="46" t="s">
        <v>57</v>
      </c>
      <c r="E51" s="47">
        <v>6.5</v>
      </c>
      <c r="F51" s="47">
        <f t="shared" si="3"/>
        <v>4160</v>
      </c>
      <c r="G51" s="15">
        <v>8.6</v>
      </c>
      <c r="H51" s="15">
        <f t="shared" si="4"/>
        <v>5504</v>
      </c>
      <c r="I51" s="57"/>
      <c r="J51" s="57"/>
    </row>
    <row r="52" spans="1:10" ht="12" customHeight="1">
      <c r="A52" s="14" t="s">
        <v>24</v>
      </c>
      <c r="B52" s="44" t="s">
        <v>59</v>
      </c>
      <c r="C52" s="48">
        <v>1</v>
      </c>
      <c r="D52" s="46" t="s">
        <v>27</v>
      </c>
      <c r="E52" s="47">
        <v>300</v>
      </c>
      <c r="F52" s="47">
        <f t="shared" si="3"/>
        <v>300</v>
      </c>
      <c r="G52" s="15">
        <v>1074</v>
      </c>
      <c r="H52" s="15">
        <f t="shared" si="4"/>
        <v>1074</v>
      </c>
      <c r="I52" s="57"/>
      <c r="J52" s="57"/>
    </row>
    <row r="53" spans="1:10" ht="12" customHeight="1">
      <c r="A53" s="14" t="s">
        <v>25</v>
      </c>
      <c r="B53" s="44" t="s">
        <v>74</v>
      </c>
      <c r="C53" s="48">
        <v>6</v>
      </c>
      <c r="D53" s="46" t="s">
        <v>18</v>
      </c>
      <c r="E53" s="47">
        <v>250</v>
      </c>
      <c r="F53" s="47">
        <f t="shared" si="3"/>
        <v>1500</v>
      </c>
      <c r="G53" s="15">
        <v>1074</v>
      </c>
      <c r="H53" s="15">
        <f t="shared" si="4"/>
        <v>6444</v>
      </c>
      <c r="I53" s="57"/>
      <c r="J53" s="57"/>
    </row>
    <row r="54" spans="1:10" ht="12" customHeight="1">
      <c r="A54" s="14" t="s">
        <v>28</v>
      </c>
      <c r="B54" s="44" t="s">
        <v>75</v>
      </c>
      <c r="C54" s="48">
        <v>1</v>
      </c>
      <c r="D54" s="46" t="s">
        <v>27</v>
      </c>
      <c r="E54" s="47">
        <v>800</v>
      </c>
      <c r="F54" s="47">
        <f t="shared" si="3"/>
        <v>800</v>
      </c>
      <c r="G54" s="15">
        <v>2148</v>
      </c>
      <c r="H54" s="15">
        <f t="shared" si="4"/>
        <v>2148</v>
      </c>
      <c r="I54" s="57"/>
      <c r="J54" s="57"/>
    </row>
    <row r="55" spans="1:10" ht="12" customHeight="1">
      <c r="A55" s="14" t="s">
        <v>29</v>
      </c>
      <c r="B55" s="44" t="s">
        <v>62</v>
      </c>
      <c r="C55" s="48">
        <v>1</v>
      </c>
      <c r="D55" s="46" t="s">
        <v>27</v>
      </c>
      <c r="E55" s="47">
        <v>1400</v>
      </c>
      <c r="F55" s="47">
        <f t="shared" si="3"/>
        <v>1400</v>
      </c>
      <c r="G55" s="15">
        <v>3221</v>
      </c>
      <c r="H55" s="15">
        <f t="shared" si="4"/>
        <v>3221</v>
      </c>
      <c r="I55" s="57"/>
      <c r="J55" s="57"/>
    </row>
    <row r="56" spans="1:10" ht="12" customHeight="1">
      <c r="A56" s="14" t="s">
        <v>30</v>
      </c>
      <c r="B56" s="44" t="s">
        <v>69</v>
      </c>
      <c r="C56" s="48">
        <v>1992</v>
      </c>
      <c r="D56" s="46" t="s">
        <v>7</v>
      </c>
      <c r="E56" s="47">
        <v>1.5</v>
      </c>
      <c r="F56" s="47">
        <f t="shared" si="3"/>
        <v>2988</v>
      </c>
      <c r="G56" s="15">
        <v>2.15</v>
      </c>
      <c r="H56" s="15">
        <f t="shared" si="4"/>
        <v>4282.8</v>
      </c>
      <c r="I56" s="57"/>
      <c r="J56" s="57"/>
    </row>
    <row r="57" spans="1:10" ht="12" customHeight="1">
      <c r="A57" s="14" t="s">
        <v>31</v>
      </c>
      <c r="B57" s="44" t="s">
        <v>70</v>
      </c>
      <c r="C57" s="48">
        <v>1</v>
      </c>
      <c r="D57" s="46" t="s">
        <v>27</v>
      </c>
      <c r="E57" s="47">
        <v>2500</v>
      </c>
      <c r="F57" s="47">
        <f t="shared" si="3"/>
        <v>2500</v>
      </c>
      <c r="G57" s="15">
        <v>1074</v>
      </c>
      <c r="H57" s="15">
        <f t="shared" si="4"/>
        <v>1074</v>
      </c>
      <c r="I57" s="57"/>
      <c r="J57" s="57"/>
    </row>
    <row r="58" spans="1:10" ht="12" customHeight="1">
      <c r="A58" s="6"/>
      <c r="B58" s="5"/>
      <c r="C58" s="30"/>
      <c r="D58" s="9"/>
      <c r="E58" s="9"/>
      <c r="F58" s="9"/>
      <c r="G58" s="9"/>
      <c r="H58" s="9"/>
      <c r="I58" s="8"/>
      <c r="J58" s="8"/>
    </row>
    <row r="59" spans="1:10" ht="18" customHeight="1">
      <c r="A59" s="9"/>
      <c r="B59" s="5"/>
      <c r="C59" s="31" t="s">
        <v>39</v>
      </c>
      <c r="D59" s="9"/>
      <c r="E59" s="10"/>
      <c r="F59" s="20">
        <f>SUM(F39:F58)</f>
        <v>152045</v>
      </c>
      <c r="G59" s="9"/>
      <c r="H59" s="20">
        <f>SUM(H39:H58)</f>
        <v>182108.09999999998</v>
      </c>
      <c r="I59" s="8"/>
      <c r="J59" s="76"/>
    </row>
    <row r="60" spans="1:6" ht="15" customHeight="1">
      <c r="A60" s="21" t="s">
        <v>76</v>
      </c>
      <c r="B60" s="7"/>
      <c r="C60" s="32"/>
      <c r="D60" s="8"/>
      <c r="E60" s="11"/>
      <c r="F60" s="11"/>
    </row>
    <row r="62" spans="1:7" s="43" customFormat="1" ht="18" customHeight="1">
      <c r="A62" s="40" t="s">
        <v>42</v>
      </c>
      <c r="B62" s="41"/>
      <c r="C62" s="42"/>
      <c r="D62" s="25"/>
      <c r="E62" s="25"/>
      <c r="F62" s="25"/>
      <c r="G62" s="41"/>
    </row>
    <row r="63" spans="1:7" ht="13.5" customHeight="1">
      <c r="A63" s="22" t="s">
        <v>46</v>
      </c>
      <c r="B63" s="23"/>
      <c r="C63" s="28"/>
      <c r="D63" s="24"/>
      <c r="E63" s="25"/>
      <c r="F63" s="2"/>
      <c r="G63" s="40" t="s">
        <v>77</v>
      </c>
    </row>
    <row r="64" spans="1:7" ht="13.5" customHeight="1">
      <c r="A64" s="24" t="s">
        <v>47</v>
      </c>
      <c r="B64" s="23"/>
      <c r="C64" s="28"/>
      <c r="D64" s="24"/>
      <c r="E64" s="25"/>
      <c r="F64" s="2"/>
      <c r="G64" s="1"/>
    </row>
    <row r="65" spans="1:6" s="16" customFormat="1" ht="13.5" customHeight="1">
      <c r="A65" s="22" t="s">
        <v>41</v>
      </c>
      <c r="B65" s="23"/>
      <c r="C65" s="29"/>
      <c r="D65" s="26" t="s">
        <v>0</v>
      </c>
      <c r="E65" s="35">
        <v>40767</v>
      </c>
      <c r="F65" s="17"/>
    </row>
    <row r="66" spans="1:6" s="16" customFormat="1" ht="13.5" customHeight="1">
      <c r="A66" s="22"/>
      <c r="B66" s="23"/>
      <c r="C66" s="29"/>
      <c r="D66" s="26"/>
      <c r="E66" s="35"/>
      <c r="F66" s="17"/>
    </row>
    <row r="67" spans="1:9" ht="13.5" customHeight="1">
      <c r="A67" s="3"/>
      <c r="B67" s="1"/>
      <c r="C67" s="27"/>
      <c r="D67" s="2"/>
      <c r="E67" s="36" t="s">
        <v>80</v>
      </c>
      <c r="F67" s="2"/>
      <c r="G67" s="36" t="s">
        <v>81</v>
      </c>
      <c r="I67" s="36"/>
    </row>
    <row r="68" spans="1:8" s="4" customFormat="1" ht="15.75" customHeight="1">
      <c r="A68" s="18" t="s">
        <v>1</v>
      </c>
      <c r="B68" s="19" t="s">
        <v>2</v>
      </c>
      <c r="C68" s="19" t="s">
        <v>43</v>
      </c>
      <c r="D68" s="19" t="s">
        <v>3</v>
      </c>
      <c r="E68" s="19" t="s">
        <v>4</v>
      </c>
      <c r="F68" s="19" t="s">
        <v>5</v>
      </c>
      <c r="G68" s="19" t="s">
        <v>4</v>
      </c>
      <c r="H68" s="19" t="s">
        <v>5</v>
      </c>
    </row>
    <row r="69" spans="1:8" ht="12" customHeight="1">
      <c r="A69" s="12" t="s">
        <v>6</v>
      </c>
      <c r="B69" s="44" t="s">
        <v>40</v>
      </c>
      <c r="C69" s="45">
        <v>1</v>
      </c>
      <c r="D69" s="46" t="s">
        <v>27</v>
      </c>
      <c r="E69" s="47">
        <v>9825</v>
      </c>
      <c r="F69" s="47">
        <f>C69*E69</f>
        <v>9825</v>
      </c>
      <c r="G69" s="15">
        <v>8000</v>
      </c>
      <c r="H69" s="15">
        <f>C69*G69</f>
        <v>8000</v>
      </c>
    </row>
    <row r="70" spans="1:8" ht="12" customHeight="1">
      <c r="A70" s="14" t="s">
        <v>8</v>
      </c>
      <c r="B70" s="44" t="s">
        <v>48</v>
      </c>
      <c r="C70" s="45">
        <v>430</v>
      </c>
      <c r="D70" s="46" t="s">
        <v>16</v>
      </c>
      <c r="E70" s="47">
        <v>9.1</v>
      </c>
      <c r="F70" s="47">
        <f aca="true" t="shared" si="5" ref="F70:F87">C70*E70</f>
        <v>3913</v>
      </c>
      <c r="G70" s="15">
        <v>8.2</v>
      </c>
      <c r="H70" s="15">
        <f aca="true" t="shared" si="6" ref="H70:H87">C70*G70</f>
        <v>3525.9999999999995</v>
      </c>
    </row>
    <row r="71" spans="1:8" ht="12" customHeight="1">
      <c r="A71" s="14" t="s">
        <v>9</v>
      </c>
      <c r="B71" s="44" t="s">
        <v>49</v>
      </c>
      <c r="C71" s="45">
        <v>835</v>
      </c>
      <c r="D71" s="46" t="s">
        <v>16</v>
      </c>
      <c r="E71" s="47">
        <v>8.6</v>
      </c>
      <c r="F71" s="47">
        <f t="shared" si="5"/>
        <v>7181</v>
      </c>
      <c r="G71" s="15">
        <v>7.5</v>
      </c>
      <c r="H71" s="15">
        <f t="shared" si="6"/>
        <v>6262.5</v>
      </c>
    </row>
    <row r="72" spans="1:8" ht="12" customHeight="1">
      <c r="A72" s="14" t="s">
        <v>10</v>
      </c>
      <c r="B72" s="44" t="s">
        <v>71</v>
      </c>
      <c r="C72" s="45">
        <v>846</v>
      </c>
      <c r="D72" s="46" t="s">
        <v>15</v>
      </c>
      <c r="E72" s="47">
        <v>17</v>
      </c>
      <c r="F72" s="47">
        <f t="shared" si="5"/>
        <v>14382</v>
      </c>
      <c r="G72" s="15">
        <v>15.8</v>
      </c>
      <c r="H72" s="15">
        <f t="shared" si="6"/>
        <v>13366.800000000001</v>
      </c>
    </row>
    <row r="73" spans="1:8" ht="12" customHeight="1">
      <c r="A73" s="14" t="s">
        <v>11</v>
      </c>
      <c r="B73" s="44" t="s">
        <v>52</v>
      </c>
      <c r="C73" s="45">
        <v>408</v>
      </c>
      <c r="D73" s="46" t="s">
        <v>15</v>
      </c>
      <c r="E73" s="47">
        <v>65.8</v>
      </c>
      <c r="F73" s="47">
        <f t="shared" si="5"/>
        <v>26846.399999999998</v>
      </c>
      <c r="G73" s="13">
        <v>64.5</v>
      </c>
      <c r="H73" s="15">
        <f t="shared" si="6"/>
        <v>26316</v>
      </c>
    </row>
    <row r="74" spans="1:8" ht="12" customHeight="1">
      <c r="A74" s="14" t="s">
        <v>12</v>
      </c>
      <c r="B74" s="44" t="s">
        <v>53</v>
      </c>
      <c r="C74" s="48">
        <v>682</v>
      </c>
      <c r="D74" s="46" t="s">
        <v>15</v>
      </c>
      <c r="E74" s="47">
        <v>72</v>
      </c>
      <c r="F74" s="47">
        <f t="shared" si="5"/>
        <v>49104</v>
      </c>
      <c r="G74" s="13">
        <v>70</v>
      </c>
      <c r="H74" s="15">
        <f t="shared" si="6"/>
        <v>47740</v>
      </c>
    </row>
    <row r="75" spans="1:8" ht="12" customHeight="1">
      <c r="A75" s="14" t="s">
        <v>13</v>
      </c>
      <c r="B75" s="44" t="s">
        <v>72</v>
      </c>
      <c r="C75" s="48">
        <v>740</v>
      </c>
      <c r="D75" s="46" t="s">
        <v>17</v>
      </c>
      <c r="E75" s="47">
        <v>3.5</v>
      </c>
      <c r="F75" s="47">
        <f t="shared" si="5"/>
        <v>2590</v>
      </c>
      <c r="G75" s="15">
        <v>3.75</v>
      </c>
      <c r="H75" s="15">
        <f t="shared" si="6"/>
        <v>2775</v>
      </c>
    </row>
    <row r="76" spans="1:8" ht="12" customHeight="1">
      <c r="A76" s="14" t="s">
        <v>14</v>
      </c>
      <c r="B76" s="44" t="s">
        <v>26</v>
      </c>
      <c r="C76" s="48">
        <v>1</v>
      </c>
      <c r="D76" s="46" t="s">
        <v>27</v>
      </c>
      <c r="E76" s="47">
        <v>1720</v>
      </c>
      <c r="F76" s="47">
        <f t="shared" si="5"/>
        <v>1720</v>
      </c>
      <c r="G76" s="15">
        <v>2000</v>
      </c>
      <c r="H76" s="15">
        <f t="shared" si="6"/>
        <v>2000</v>
      </c>
    </row>
    <row r="77" spans="1:8" ht="12" customHeight="1">
      <c r="A77" s="14" t="s">
        <v>19</v>
      </c>
      <c r="B77" s="44" t="s">
        <v>38</v>
      </c>
      <c r="C77" s="48">
        <v>750</v>
      </c>
      <c r="D77" s="46" t="s">
        <v>17</v>
      </c>
      <c r="E77" s="47">
        <v>4.51</v>
      </c>
      <c r="F77" s="47">
        <f t="shared" si="5"/>
        <v>3382.5</v>
      </c>
      <c r="G77" s="15">
        <v>4.75</v>
      </c>
      <c r="H77" s="15">
        <f t="shared" si="6"/>
        <v>3562.5</v>
      </c>
    </row>
    <row r="78" spans="1:8" ht="12" customHeight="1">
      <c r="A78" s="14" t="s">
        <v>20</v>
      </c>
      <c r="B78" s="44" t="s">
        <v>55</v>
      </c>
      <c r="C78" s="48">
        <v>610</v>
      </c>
      <c r="D78" s="46" t="s">
        <v>7</v>
      </c>
      <c r="E78" s="47">
        <v>19.15</v>
      </c>
      <c r="F78" s="47">
        <f t="shared" si="5"/>
        <v>11681.5</v>
      </c>
      <c r="G78" s="15">
        <v>20</v>
      </c>
      <c r="H78" s="15">
        <f t="shared" si="6"/>
        <v>12200</v>
      </c>
    </row>
    <row r="79" spans="1:8" ht="12" customHeight="1">
      <c r="A79" s="14" t="s">
        <v>21</v>
      </c>
      <c r="B79" s="44" t="s">
        <v>56</v>
      </c>
      <c r="C79" s="48">
        <v>800</v>
      </c>
      <c r="D79" s="46" t="s">
        <v>57</v>
      </c>
      <c r="E79" s="47">
        <v>4.2</v>
      </c>
      <c r="F79" s="47">
        <f t="shared" si="5"/>
        <v>3360</v>
      </c>
      <c r="G79" s="15">
        <v>4.75</v>
      </c>
      <c r="H79" s="15">
        <f t="shared" si="6"/>
        <v>3800</v>
      </c>
    </row>
    <row r="80" spans="1:8" ht="12" customHeight="1">
      <c r="A80" s="14" t="s">
        <v>22</v>
      </c>
      <c r="B80" s="44" t="s">
        <v>58</v>
      </c>
      <c r="C80" s="48">
        <v>380</v>
      </c>
      <c r="D80" s="46" t="s">
        <v>57</v>
      </c>
      <c r="E80" s="47">
        <v>5.5</v>
      </c>
      <c r="F80" s="47">
        <f t="shared" si="5"/>
        <v>2090</v>
      </c>
      <c r="G80" s="15">
        <v>5.75</v>
      </c>
      <c r="H80" s="15">
        <f t="shared" si="6"/>
        <v>2185</v>
      </c>
    </row>
    <row r="81" spans="1:8" ht="12" customHeight="1">
      <c r="A81" s="14" t="s">
        <v>23</v>
      </c>
      <c r="B81" s="44" t="s">
        <v>73</v>
      </c>
      <c r="C81" s="48">
        <v>640</v>
      </c>
      <c r="D81" s="46" t="s">
        <v>57</v>
      </c>
      <c r="E81" s="47">
        <v>4.7</v>
      </c>
      <c r="F81" s="47">
        <f t="shared" si="5"/>
        <v>3008</v>
      </c>
      <c r="G81" s="15">
        <v>5</v>
      </c>
      <c r="H81" s="15">
        <f t="shared" si="6"/>
        <v>3200</v>
      </c>
    </row>
    <row r="82" spans="1:8" ht="12" customHeight="1">
      <c r="A82" s="14" t="s">
        <v>24</v>
      </c>
      <c r="B82" s="44" t="s">
        <v>59</v>
      </c>
      <c r="C82" s="48">
        <v>1</v>
      </c>
      <c r="D82" s="46" t="s">
        <v>27</v>
      </c>
      <c r="E82" s="47">
        <v>500</v>
      </c>
      <c r="F82" s="47">
        <f t="shared" si="5"/>
        <v>500</v>
      </c>
      <c r="G82" s="15">
        <v>500</v>
      </c>
      <c r="H82" s="15">
        <f t="shared" si="6"/>
        <v>500</v>
      </c>
    </row>
    <row r="83" spans="1:8" ht="12" customHeight="1">
      <c r="A83" s="14" t="s">
        <v>25</v>
      </c>
      <c r="B83" s="44" t="s">
        <v>74</v>
      </c>
      <c r="C83" s="48">
        <v>6</v>
      </c>
      <c r="D83" s="46" t="s">
        <v>18</v>
      </c>
      <c r="E83" s="47">
        <v>173</v>
      </c>
      <c r="F83" s="47">
        <f t="shared" si="5"/>
        <v>1038</v>
      </c>
      <c r="G83" s="15">
        <v>250</v>
      </c>
      <c r="H83" s="15">
        <f t="shared" si="6"/>
        <v>1500</v>
      </c>
    </row>
    <row r="84" spans="1:8" ht="12" customHeight="1">
      <c r="A84" s="14" t="s">
        <v>28</v>
      </c>
      <c r="B84" s="44" t="s">
        <v>75</v>
      </c>
      <c r="C84" s="48">
        <v>1</v>
      </c>
      <c r="D84" s="46" t="s">
        <v>27</v>
      </c>
      <c r="E84" s="47">
        <v>1213</v>
      </c>
      <c r="F84" s="47">
        <f t="shared" si="5"/>
        <v>1213</v>
      </c>
      <c r="G84" s="15">
        <v>750</v>
      </c>
      <c r="H84" s="15">
        <f t="shared" si="6"/>
        <v>750</v>
      </c>
    </row>
    <row r="85" spans="1:8" ht="12" customHeight="1">
      <c r="A85" s="14" t="s">
        <v>29</v>
      </c>
      <c r="B85" s="44" t="s">
        <v>62</v>
      </c>
      <c r="C85" s="48">
        <v>1</v>
      </c>
      <c r="D85" s="46" t="s">
        <v>27</v>
      </c>
      <c r="E85" s="47">
        <v>2080</v>
      </c>
      <c r="F85" s="47">
        <f t="shared" si="5"/>
        <v>2080</v>
      </c>
      <c r="G85" s="15">
        <v>4500</v>
      </c>
      <c r="H85" s="15">
        <f t="shared" si="6"/>
        <v>4500</v>
      </c>
    </row>
    <row r="86" spans="1:8" ht="12" customHeight="1">
      <c r="A86" s="14" t="s">
        <v>30</v>
      </c>
      <c r="B86" s="44" t="s">
        <v>69</v>
      </c>
      <c r="C86" s="48">
        <v>1992</v>
      </c>
      <c r="D86" s="46" t="s">
        <v>7</v>
      </c>
      <c r="E86" s="47">
        <v>2</v>
      </c>
      <c r="F86" s="47">
        <f t="shared" si="5"/>
        <v>3984</v>
      </c>
      <c r="G86" s="15">
        <v>2</v>
      </c>
      <c r="H86" s="15">
        <f t="shared" si="6"/>
        <v>3984</v>
      </c>
    </row>
    <row r="87" spans="1:8" ht="12" customHeight="1">
      <c r="A87" s="14" t="s">
        <v>31</v>
      </c>
      <c r="B87" s="44" t="s">
        <v>70</v>
      </c>
      <c r="C87" s="48">
        <v>1</v>
      </c>
      <c r="D87" s="46" t="s">
        <v>27</v>
      </c>
      <c r="E87" s="47">
        <v>1050</v>
      </c>
      <c r="F87" s="47">
        <f t="shared" si="5"/>
        <v>1050</v>
      </c>
      <c r="G87" s="15">
        <v>1000</v>
      </c>
      <c r="H87" s="15">
        <f t="shared" si="6"/>
        <v>1000</v>
      </c>
    </row>
    <row r="88" spans="1:8" ht="12" customHeight="1">
      <c r="A88" s="6"/>
      <c r="B88" s="5"/>
      <c r="C88" s="30"/>
      <c r="D88" s="9"/>
      <c r="E88" s="9"/>
      <c r="F88" s="9"/>
      <c r="G88" s="9"/>
      <c r="H88" s="9"/>
    </row>
    <row r="89" spans="1:8" ht="18" customHeight="1">
      <c r="A89" s="9"/>
      <c r="B89" s="5"/>
      <c r="C89" s="31" t="s">
        <v>39</v>
      </c>
      <c r="D89" s="9"/>
      <c r="E89" s="10"/>
      <c r="F89" s="20">
        <f>SUM(F69:F88)</f>
        <v>148948.4</v>
      </c>
      <c r="G89" s="9"/>
      <c r="H89" s="20">
        <f>SUM(H69:H88)</f>
        <v>147167.8</v>
      </c>
    </row>
    <row r="90" spans="1:6" ht="15" customHeight="1">
      <c r="A90" s="21" t="s">
        <v>76</v>
      </c>
      <c r="B90" s="7"/>
      <c r="C90" s="32"/>
      <c r="D90" s="8"/>
      <c r="E90" s="11"/>
      <c r="F90" s="11"/>
    </row>
  </sheetData>
  <sheetProtection/>
  <printOptions/>
  <pageMargins left="0.5" right="0.5" top="0.5" bottom="0.17" header="0.5" footer="0.19"/>
  <pageSetup horizontalDpi="300" verticalDpi="300" orientation="landscape" r:id="rId1"/>
  <headerFooter alignWithMargins="0">
    <oddFooter>&amp;C&amp;"Arial,Regular"&amp;10Page &amp;P of &amp;N</oddFooter>
  </headerFooter>
  <rowBreaks count="2" manualBreakCount="2">
    <brk id="31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90"/>
  <sheetViews>
    <sheetView showGridLines="0" zoomScaleSheetLayoutView="100" zoomScalePageLayoutView="0" workbookViewId="0" topLeftCell="A4">
      <selection activeCell="B13" sqref="B13"/>
    </sheetView>
  </sheetViews>
  <sheetFormatPr defaultColWidth="9.796875" defaultRowHeight="15"/>
  <cols>
    <col min="1" max="1" width="3.796875" style="0" customWidth="1"/>
    <col min="2" max="2" width="37.796875" style="0" customWidth="1"/>
    <col min="3" max="3" width="4.796875" style="34" customWidth="1"/>
    <col min="4" max="4" width="4.796875" style="0" customWidth="1"/>
    <col min="5" max="5" width="7.796875" style="0" customWidth="1"/>
    <col min="6" max="6" width="9.796875" style="0" customWidth="1"/>
    <col min="7" max="7" width="7.796875" style="0" customWidth="1"/>
    <col min="8" max="8" width="9.796875" style="0" customWidth="1"/>
    <col min="9" max="9" width="7.796875" style="0" customWidth="1"/>
  </cols>
  <sheetData>
    <row r="1" spans="1:7" s="43" customFormat="1" ht="18" customHeight="1">
      <c r="A1" s="40" t="s">
        <v>42</v>
      </c>
      <c r="B1" s="41"/>
      <c r="C1" s="42"/>
      <c r="D1" s="25"/>
      <c r="E1" s="25"/>
      <c r="F1" s="25"/>
      <c r="G1" s="41"/>
    </row>
    <row r="2" spans="1:7" ht="13.5" customHeight="1">
      <c r="A2" s="22" t="s">
        <v>46</v>
      </c>
      <c r="B2" s="23"/>
      <c r="C2" s="28"/>
      <c r="D2" s="24"/>
      <c r="E2" s="25"/>
      <c r="F2" s="2"/>
      <c r="G2" s="40" t="s">
        <v>82</v>
      </c>
    </row>
    <row r="3" spans="1:7" ht="13.5" customHeight="1">
      <c r="A3" s="24" t="s">
        <v>47</v>
      </c>
      <c r="B3" s="23"/>
      <c r="C3" s="28"/>
      <c r="D3" s="24"/>
      <c r="E3" s="25"/>
      <c r="F3" s="2"/>
      <c r="G3" s="1"/>
    </row>
    <row r="4" spans="1:6" s="16" customFormat="1" ht="13.5" customHeight="1">
      <c r="A4" s="22" t="s">
        <v>41</v>
      </c>
      <c r="B4" s="23"/>
      <c r="C4" s="29"/>
      <c r="D4" s="26" t="s">
        <v>0</v>
      </c>
      <c r="E4" s="35">
        <v>40767</v>
      </c>
      <c r="F4" s="17"/>
    </row>
    <row r="5" spans="1:6" s="16" customFormat="1" ht="13.5" customHeight="1">
      <c r="A5" s="22"/>
      <c r="B5" s="23"/>
      <c r="C5" s="29"/>
      <c r="D5" s="26"/>
      <c r="E5" s="35"/>
      <c r="F5" s="17"/>
    </row>
    <row r="6" spans="1:7" s="16" customFormat="1" ht="13.5" customHeight="1">
      <c r="A6" s="22"/>
      <c r="B6" s="23"/>
      <c r="C6" s="29"/>
      <c r="D6" s="26"/>
      <c r="E6" s="35"/>
      <c r="F6" s="17"/>
      <c r="G6" s="36" t="s">
        <v>103</v>
      </c>
    </row>
    <row r="7" spans="1:9" ht="13.5" customHeight="1">
      <c r="A7" s="3"/>
      <c r="B7" s="1"/>
      <c r="C7" s="27"/>
      <c r="D7" s="2"/>
      <c r="E7" s="36" t="s">
        <v>44</v>
      </c>
      <c r="F7" s="2"/>
      <c r="G7" s="36" t="s">
        <v>104</v>
      </c>
      <c r="I7" s="36" t="s">
        <v>78</v>
      </c>
    </row>
    <row r="8" spans="1:10" s="4" customFormat="1" ht="15.75" customHeight="1">
      <c r="A8" s="18" t="s">
        <v>1</v>
      </c>
      <c r="B8" s="19" t="s">
        <v>2</v>
      </c>
      <c r="C8" s="19" t="s">
        <v>43</v>
      </c>
      <c r="D8" s="19" t="s">
        <v>3</v>
      </c>
      <c r="E8" s="19" t="s">
        <v>4</v>
      </c>
      <c r="F8" s="19" t="s">
        <v>5</v>
      </c>
      <c r="G8" s="19" t="s">
        <v>4</v>
      </c>
      <c r="H8" s="19" t="s">
        <v>5</v>
      </c>
      <c r="I8" s="19" t="s">
        <v>4</v>
      </c>
      <c r="J8" s="19" t="s">
        <v>5</v>
      </c>
    </row>
    <row r="9" spans="1:10" ht="12" customHeight="1">
      <c r="A9" s="12" t="s">
        <v>6</v>
      </c>
      <c r="B9" s="44" t="s">
        <v>40</v>
      </c>
      <c r="C9" s="45">
        <v>1</v>
      </c>
      <c r="D9" s="46" t="s">
        <v>27</v>
      </c>
      <c r="E9" s="47">
        <v>1250</v>
      </c>
      <c r="F9" s="47">
        <f>C9*E9</f>
        <v>1250</v>
      </c>
      <c r="G9" s="15">
        <v>2200</v>
      </c>
      <c r="H9" s="15">
        <f>C9*G9</f>
        <v>2200</v>
      </c>
      <c r="I9" s="15">
        <v>6972</v>
      </c>
      <c r="J9" s="15">
        <f>$C9*I9</f>
        <v>6972</v>
      </c>
    </row>
    <row r="10" spans="1:10" ht="12" customHeight="1">
      <c r="A10" s="14" t="s">
        <v>8</v>
      </c>
      <c r="B10" s="44" t="s">
        <v>48</v>
      </c>
      <c r="C10" s="45">
        <v>430</v>
      </c>
      <c r="D10" s="46" t="s">
        <v>16</v>
      </c>
      <c r="E10" s="47">
        <v>3.75</v>
      </c>
      <c r="F10" s="47">
        <f aca="true" t="shared" si="0" ref="F10:F27">C10*E10</f>
        <v>1612.5</v>
      </c>
      <c r="G10" s="15">
        <v>7.85</v>
      </c>
      <c r="H10" s="39">
        <f aca="true" t="shared" si="1" ref="H10:H27">C10*G10</f>
        <v>3375.5</v>
      </c>
      <c r="I10" s="15">
        <v>4.25</v>
      </c>
      <c r="J10" s="15">
        <f aca="true" t="shared" si="2" ref="J10:J27">$C10*I10</f>
        <v>1827.5</v>
      </c>
    </row>
    <row r="11" spans="1:10" ht="12" customHeight="1">
      <c r="A11" s="14" t="s">
        <v>9</v>
      </c>
      <c r="B11" s="44" t="s">
        <v>49</v>
      </c>
      <c r="C11" s="45">
        <v>835</v>
      </c>
      <c r="D11" s="46" t="s">
        <v>16</v>
      </c>
      <c r="E11" s="47">
        <v>4.38</v>
      </c>
      <c r="F11" s="47">
        <f t="shared" si="0"/>
        <v>3657.2999999999997</v>
      </c>
      <c r="G11" s="15">
        <v>10.5</v>
      </c>
      <c r="H11" s="39">
        <f t="shared" si="1"/>
        <v>8767.5</v>
      </c>
      <c r="I11" s="15">
        <v>6.25</v>
      </c>
      <c r="J11" s="15">
        <f t="shared" si="2"/>
        <v>5218.75</v>
      </c>
    </row>
    <row r="12" spans="1:10" ht="12" customHeight="1">
      <c r="A12" s="14" t="s">
        <v>10</v>
      </c>
      <c r="B12" s="44" t="s">
        <v>71</v>
      </c>
      <c r="C12" s="45">
        <v>846</v>
      </c>
      <c r="D12" s="46" t="s">
        <v>15</v>
      </c>
      <c r="E12" s="47">
        <v>18.75</v>
      </c>
      <c r="F12" s="47">
        <f t="shared" si="0"/>
        <v>15862.5</v>
      </c>
      <c r="G12" s="15">
        <v>18.25</v>
      </c>
      <c r="H12" s="39">
        <f t="shared" si="1"/>
        <v>15439.5</v>
      </c>
      <c r="I12" s="15">
        <v>16.25</v>
      </c>
      <c r="J12" s="15">
        <f t="shared" si="2"/>
        <v>13747.5</v>
      </c>
    </row>
    <row r="13" spans="1:10" ht="12" customHeight="1">
      <c r="A13" s="14" t="s">
        <v>11</v>
      </c>
      <c r="B13" s="44" t="s">
        <v>52</v>
      </c>
      <c r="C13" s="45">
        <v>408</v>
      </c>
      <c r="D13" s="46" t="s">
        <v>15</v>
      </c>
      <c r="E13" s="47">
        <v>81.25</v>
      </c>
      <c r="F13" s="47">
        <f t="shared" si="0"/>
        <v>33150</v>
      </c>
      <c r="G13" s="13">
        <v>61.52</v>
      </c>
      <c r="H13" s="39">
        <f t="shared" si="1"/>
        <v>25100.16</v>
      </c>
      <c r="I13" s="13">
        <v>69.6</v>
      </c>
      <c r="J13" s="15">
        <f t="shared" si="2"/>
        <v>28396.8</v>
      </c>
    </row>
    <row r="14" spans="1:10" ht="12" customHeight="1">
      <c r="A14" s="14" t="s">
        <v>12</v>
      </c>
      <c r="B14" s="44" t="s">
        <v>53</v>
      </c>
      <c r="C14" s="48">
        <v>682</v>
      </c>
      <c r="D14" s="46" t="s">
        <v>15</v>
      </c>
      <c r="E14" s="47">
        <v>87.5</v>
      </c>
      <c r="F14" s="47">
        <f t="shared" si="0"/>
        <v>59675</v>
      </c>
      <c r="G14" s="13">
        <v>68.34</v>
      </c>
      <c r="H14" s="39">
        <f t="shared" si="1"/>
        <v>46607.880000000005</v>
      </c>
      <c r="I14" s="13">
        <v>70.83</v>
      </c>
      <c r="J14" s="39">
        <f t="shared" si="2"/>
        <v>48306.06</v>
      </c>
    </row>
    <row r="15" spans="1:10" ht="12" customHeight="1">
      <c r="A15" s="14" t="s">
        <v>13</v>
      </c>
      <c r="B15" s="44" t="s">
        <v>72</v>
      </c>
      <c r="C15" s="48">
        <v>740</v>
      </c>
      <c r="D15" s="46" t="s">
        <v>17</v>
      </c>
      <c r="E15" s="47">
        <v>1.88</v>
      </c>
      <c r="F15" s="47">
        <f t="shared" si="0"/>
        <v>1391.1999999999998</v>
      </c>
      <c r="G15" s="15">
        <v>2.5</v>
      </c>
      <c r="H15" s="15">
        <f t="shared" si="1"/>
        <v>1850</v>
      </c>
      <c r="I15" s="15">
        <v>4.25</v>
      </c>
      <c r="J15" s="15">
        <f t="shared" si="2"/>
        <v>3145</v>
      </c>
    </row>
    <row r="16" spans="1:10" ht="12" customHeight="1">
      <c r="A16" s="14" t="s">
        <v>14</v>
      </c>
      <c r="B16" s="44" t="s">
        <v>26</v>
      </c>
      <c r="C16" s="48">
        <v>1</v>
      </c>
      <c r="D16" s="46" t="s">
        <v>27</v>
      </c>
      <c r="E16" s="47">
        <v>1375</v>
      </c>
      <c r="F16" s="47">
        <f t="shared" si="0"/>
        <v>1375</v>
      </c>
      <c r="G16" s="15">
        <v>3700</v>
      </c>
      <c r="H16" s="15">
        <f t="shared" si="1"/>
        <v>3700</v>
      </c>
      <c r="I16" s="15">
        <v>2600</v>
      </c>
      <c r="J16" s="15">
        <f t="shared" si="2"/>
        <v>2600</v>
      </c>
    </row>
    <row r="17" spans="1:10" ht="12" customHeight="1">
      <c r="A17" s="14" t="s">
        <v>19</v>
      </c>
      <c r="B17" s="44" t="s">
        <v>38</v>
      </c>
      <c r="C17" s="48">
        <v>750</v>
      </c>
      <c r="D17" s="46" t="s">
        <v>17</v>
      </c>
      <c r="E17" s="47">
        <v>1.88</v>
      </c>
      <c r="F17" s="47">
        <f t="shared" si="0"/>
        <v>1410</v>
      </c>
      <c r="G17" s="15">
        <v>2.75</v>
      </c>
      <c r="H17" s="39">
        <f t="shared" si="1"/>
        <v>2062.5</v>
      </c>
      <c r="I17" s="15">
        <v>3.5</v>
      </c>
      <c r="J17" s="15">
        <f t="shared" si="2"/>
        <v>2625</v>
      </c>
    </row>
    <row r="18" spans="1:10" ht="12" customHeight="1">
      <c r="A18" s="14" t="s">
        <v>20</v>
      </c>
      <c r="B18" s="44" t="s">
        <v>55</v>
      </c>
      <c r="C18" s="48">
        <v>610</v>
      </c>
      <c r="D18" s="46" t="s">
        <v>7</v>
      </c>
      <c r="E18" s="47">
        <v>15</v>
      </c>
      <c r="F18" s="47">
        <f t="shared" si="0"/>
        <v>9150</v>
      </c>
      <c r="G18" s="15">
        <v>12.25</v>
      </c>
      <c r="H18" s="39">
        <f t="shared" si="1"/>
        <v>7472.5</v>
      </c>
      <c r="I18" s="15">
        <v>17</v>
      </c>
      <c r="J18" s="15">
        <f t="shared" si="2"/>
        <v>10370</v>
      </c>
    </row>
    <row r="19" spans="1:10" ht="12" customHeight="1">
      <c r="A19" s="14" t="s">
        <v>21</v>
      </c>
      <c r="B19" s="44" t="s">
        <v>56</v>
      </c>
      <c r="C19" s="48">
        <v>800</v>
      </c>
      <c r="D19" s="46" t="s">
        <v>57</v>
      </c>
      <c r="E19" s="47">
        <v>2.5</v>
      </c>
      <c r="F19" s="47">
        <f t="shared" si="0"/>
        <v>2000</v>
      </c>
      <c r="G19" s="15">
        <v>6.75</v>
      </c>
      <c r="H19" s="15">
        <f t="shared" si="1"/>
        <v>5400</v>
      </c>
      <c r="I19" s="15">
        <v>5.32</v>
      </c>
      <c r="J19" s="15">
        <f t="shared" si="2"/>
        <v>4256</v>
      </c>
    </row>
    <row r="20" spans="1:10" ht="12" customHeight="1">
      <c r="A20" s="14" t="s">
        <v>22</v>
      </c>
      <c r="B20" s="44" t="s">
        <v>58</v>
      </c>
      <c r="C20" s="48">
        <v>380</v>
      </c>
      <c r="D20" s="46" t="s">
        <v>57</v>
      </c>
      <c r="E20" s="47">
        <v>3.13</v>
      </c>
      <c r="F20" s="47">
        <f t="shared" si="0"/>
        <v>1189.3999999999999</v>
      </c>
      <c r="G20" s="15">
        <v>8</v>
      </c>
      <c r="H20" s="15">
        <f t="shared" si="1"/>
        <v>3040</v>
      </c>
      <c r="I20" s="15">
        <v>9.58</v>
      </c>
      <c r="J20" s="15">
        <f t="shared" si="2"/>
        <v>3640.4</v>
      </c>
    </row>
    <row r="21" spans="1:10" ht="12" customHeight="1">
      <c r="A21" s="14" t="s">
        <v>23</v>
      </c>
      <c r="B21" s="44" t="s">
        <v>73</v>
      </c>
      <c r="C21" s="48">
        <v>640</v>
      </c>
      <c r="D21" s="46" t="s">
        <v>57</v>
      </c>
      <c r="E21" s="47">
        <v>4.38</v>
      </c>
      <c r="F21" s="47">
        <f t="shared" si="0"/>
        <v>2803.2</v>
      </c>
      <c r="G21" s="15">
        <v>9</v>
      </c>
      <c r="H21" s="15">
        <f t="shared" si="1"/>
        <v>5760</v>
      </c>
      <c r="I21" s="15">
        <v>9.58</v>
      </c>
      <c r="J21" s="15">
        <f t="shared" si="2"/>
        <v>6131.2</v>
      </c>
    </row>
    <row r="22" spans="1:10" ht="12" customHeight="1">
      <c r="A22" s="14" t="s">
        <v>24</v>
      </c>
      <c r="B22" s="44" t="s">
        <v>59</v>
      </c>
      <c r="C22" s="48">
        <v>1</v>
      </c>
      <c r="D22" s="46" t="s">
        <v>27</v>
      </c>
      <c r="E22" s="47">
        <v>250</v>
      </c>
      <c r="F22" s="47">
        <f t="shared" si="0"/>
        <v>250</v>
      </c>
      <c r="G22" s="15">
        <v>100</v>
      </c>
      <c r="H22" s="15">
        <f t="shared" si="1"/>
        <v>100</v>
      </c>
      <c r="I22" s="15">
        <v>100</v>
      </c>
      <c r="J22" s="15">
        <f t="shared" si="2"/>
        <v>100</v>
      </c>
    </row>
    <row r="23" spans="1:10" ht="12" customHeight="1">
      <c r="A23" s="14" t="s">
        <v>25</v>
      </c>
      <c r="B23" s="44" t="s">
        <v>74</v>
      </c>
      <c r="C23" s="48">
        <v>6</v>
      </c>
      <c r="D23" s="46" t="s">
        <v>18</v>
      </c>
      <c r="E23" s="47">
        <v>125</v>
      </c>
      <c r="F23" s="47">
        <f t="shared" si="0"/>
        <v>750</v>
      </c>
      <c r="G23" s="15">
        <v>400</v>
      </c>
      <c r="H23" s="15">
        <f t="shared" si="1"/>
        <v>2400</v>
      </c>
      <c r="I23" s="15">
        <v>415</v>
      </c>
      <c r="J23" s="15">
        <f t="shared" si="2"/>
        <v>2490</v>
      </c>
    </row>
    <row r="24" spans="1:10" ht="12" customHeight="1">
      <c r="A24" s="14" t="s">
        <v>28</v>
      </c>
      <c r="B24" s="44" t="s">
        <v>75</v>
      </c>
      <c r="C24" s="48">
        <v>1</v>
      </c>
      <c r="D24" s="46" t="s">
        <v>27</v>
      </c>
      <c r="E24" s="47">
        <v>937.5</v>
      </c>
      <c r="F24" s="47">
        <f t="shared" si="0"/>
        <v>937.5</v>
      </c>
      <c r="G24" s="15">
        <v>1200</v>
      </c>
      <c r="H24" s="15">
        <f t="shared" si="1"/>
        <v>1200</v>
      </c>
      <c r="I24" s="15">
        <v>940</v>
      </c>
      <c r="J24" s="15">
        <f t="shared" si="2"/>
        <v>940</v>
      </c>
    </row>
    <row r="25" spans="1:10" ht="12" customHeight="1">
      <c r="A25" s="14" t="s">
        <v>29</v>
      </c>
      <c r="B25" s="44" t="s">
        <v>62</v>
      </c>
      <c r="C25" s="48">
        <v>1</v>
      </c>
      <c r="D25" s="46" t="s">
        <v>27</v>
      </c>
      <c r="E25" s="47">
        <v>625</v>
      </c>
      <c r="F25" s="47">
        <f t="shared" si="0"/>
        <v>625</v>
      </c>
      <c r="G25" s="15">
        <v>3850</v>
      </c>
      <c r="H25" s="15">
        <f t="shared" si="1"/>
        <v>3850</v>
      </c>
      <c r="I25" s="15">
        <v>750</v>
      </c>
      <c r="J25" s="15">
        <f t="shared" si="2"/>
        <v>750</v>
      </c>
    </row>
    <row r="26" spans="1:10" ht="12" customHeight="1">
      <c r="A26" s="14" t="s">
        <v>30</v>
      </c>
      <c r="B26" s="44" t="s">
        <v>69</v>
      </c>
      <c r="C26" s="48">
        <v>1992</v>
      </c>
      <c r="D26" s="46" t="s">
        <v>7</v>
      </c>
      <c r="E26" s="47">
        <v>1.25</v>
      </c>
      <c r="F26" s="47">
        <f t="shared" si="0"/>
        <v>2490</v>
      </c>
      <c r="G26" s="15">
        <v>2.24</v>
      </c>
      <c r="H26" s="39">
        <f t="shared" si="1"/>
        <v>4462.080000000001</v>
      </c>
      <c r="I26" s="15">
        <v>1.75</v>
      </c>
      <c r="J26" s="15">
        <f t="shared" si="2"/>
        <v>3486</v>
      </c>
    </row>
    <row r="27" spans="1:10" ht="12" customHeight="1">
      <c r="A27" s="14" t="s">
        <v>31</v>
      </c>
      <c r="B27" s="44" t="s">
        <v>70</v>
      </c>
      <c r="C27" s="48">
        <v>1</v>
      </c>
      <c r="D27" s="46" t="s">
        <v>27</v>
      </c>
      <c r="E27" s="47">
        <v>1250</v>
      </c>
      <c r="F27" s="47">
        <f t="shared" si="0"/>
        <v>1250</v>
      </c>
      <c r="G27" s="15">
        <v>1100</v>
      </c>
      <c r="H27" s="15">
        <f t="shared" si="1"/>
        <v>1100</v>
      </c>
      <c r="I27" s="15">
        <v>1716.95</v>
      </c>
      <c r="J27" s="15">
        <f t="shared" si="2"/>
        <v>1716.95</v>
      </c>
    </row>
    <row r="28" spans="1:10" ht="12" customHeight="1">
      <c r="A28" s="6"/>
      <c r="B28" s="5"/>
      <c r="C28" s="30"/>
      <c r="D28" s="9"/>
      <c r="E28" s="9"/>
      <c r="F28" s="9"/>
      <c r="G28" s="9"/>
      <c r="H28" s="9"/>
      <c r="I28" s="9"/>
      <c r="J28" s="9"/>
    </row>
    <row r="29" spans="1:10" ht="18" customHeight="1">
      <c r="A29" s="9"/>
      <c r="B29" s="5"/>
      <c r="C29" s="31" t="s">
        <v>39</v>
      </c>
      <c r="D29" s="9"/>
      <c r="E29" s="10"/>
      <c r="F29" s="20">
        <f>SUM(F9:F28)</f>
        <v>140828.6</v>
      </c>
      <c r="G29" s="9"/>
      <c r="H29" s="20">
        <f>SUM(H9:H28)</f>
        <v>143887.62</v>
      </c>
      <c r="I29" s="9"/>
      <c r="J29" s="20">
        <f>SUM(J9:J28)</f>
        <v>146719.16000000003</v>
      </c>
    </row>
    <row r="30" spans="1:9" ht="15" customHeight="1">
      <c r="A30" s="21" t="s">
        <v>76</v>
      </c>
      <c r="B30" s="7"/>
      <c r="C30" s="32"/>
      <c r="D30" s="8"/>
      <c r="E30" s="11"/>
      <c r="F30" s="11"/>
      <c r="H30" s="8"/>
      <c r="I30" s="38"/>
    </row>
    <row r="31" spans="3:9" ht="21.75" customHeight="1">
      <c r="C31" s="33"/>
      <c r="H31" s="8"/>
      <c r="I31" s="38"/>
    </row>
    <row r="32" spans="1:7" s="43" customFormat="1" ht="18" customHeight="1">
      <c r="A32" s="40" t="s">
        <v>42</v>
      </c>
      <c r="B32" s="41"/>
      <c r="C32" s="42"/>
      <c r="D32" s="25"/>
      <c r="E32" s="25"/>
      <c r="F32" s="25"/>
      <c r="G32" s="41"/>
    </row>
    <row r="33" spans="1:7" ht="13.5" customHeight="1">
      <c r="A33" s="22" t="s">
        <v>46</v>
      </c>
      <c r="B33" s="23"/>
      <c r="C33" s="28"/>
      <c r="D33" s="24"/>
      <c r="E33" s="25"/>
      <c r="F33" s="2"/>
      <c r="G33" s="40" t="s">
        <v>82</v>
      </c>
    </row>
    <row r="34" spans="1:7" ht="13.5" customHeight="1">
      <c r="A34" s="24" t="s">
        <v>47</v>
      </c>
      <c r="B34" s="23"/>
      <c r="C34" s="28"/>
      <c r="D34" s="24"/>
      <c r="E34" s="25"/>
      <c r="F34" s="2"/>
      <c r="G34" s="1"/>
    </row>
    <row r="35" spans="1:6" s="16" customFormat="1" ht="13.5" customHeight="1">
      <c r="A35" s="22" t="s">
        <v>41</v>
      </c>
      <c r="B35" s="23"/>
      <c r="C35" s="29"/>
      <c r="D35" s="26" t="s">
        <v>0</v>
      </c>
      <c r="E35" s="35">
        <v>40767</v>
      </c>
      <c r="F35" s="17"/>
    </row>
    <row r="36" spans="1:6" s="16" customFormat="1" ht="13.5" customHeight="1">
      <c r="A36" s="22"/>
      <c r="B36" s="23"/>
      <c r="C36" s="29"/>
      <c r="D36" s="26"/>
      <c r="E36" s="35"/>
      <c r="F36" s="17"/>
    </row>
    <row r="37" spans="1:7" ht="13.5" customHeight="1">
      <c r="A37" s="3"/>
      <c r="B37" s="1"/>
      <c r="C37" s="27"/>
      <c r="D37" s="2"/>
      <c r="E37" s="36" t="s">
        <v>79</v>
      </c>
      <c r="F37" s="2"/>
      <c r="G37" s="36" t="s">
        <v>45</v>
      </c>
    </row>
    <row r="38" spans="1:10" s="4" customFormat="1" ht="15.75" customHeight="1">
      <c r="A38" s="18" t="s">
        <v>1</v>
      </c>
      <c r="B38" s="19" t="s">
        <v>2</v>
      </c>
      <c r="C38" s="19" t="s">
        <v>43</v>
      </c>
      <c r="D38" s="19" t="s">
        <v>3</v>
      </c>
      <c r="E38" s="19" t="s">
        <v>4</v>
      </c>
      <c r="F38" s="19" t="s">
        <v>5</v>
      </c>
      <c r="G38" s="19" t="s">
        <v>4</v>
      </c>
      <c r="H38" s="19" t="s">
        <v>5</v>
      </c>
      <c r="I38" s="54"/>
      <c r="J38" s="54"/>
    </row>
    <row r="39" spans="1:10" ht="12" customHeight="1">
      <c r="A39" s="12" t="s">
        <v>6</v>
      </c>
      <c r="B39" s="44" t="s">
        <v>40</v>
      </c>
      <c r="C39" s="45">
        <v>1</v>
      </c>
      <c r="D39" s="46" t="s">
        <v>27</v>
      </c>
      <c r="E39" s="47">
        <v>18000</v>
      </c>
      <c r="F39" s="47">
        <f>C39*E39</f>
        <v>18000</v>
      </c>
      <c r="G39" s="15">
        <v>5637</v>
      </c>
      <c r="H39" s="15">
        <f>C39*G39</f>
        <v>5637</v>
      </c>
      <c r="I39" s="57"/>
      <c r="J39" s="57"/>
    </row>
    <row r="40" spans="1:10" ht="12" customHeight="1">
      <c r="A40" s="14" t="s">
        <v>8</v>
      </c>
      <c r="B40" s="44" t="s">
        <v>48</v>
      </c>
      <c r="C40" s="45">
        <v>430</v>
      </c>
      <c r="D40" s="46" t="s">
        <v>16</v>
      </c>
      <c r="E40" s="47">
        <v>15</v>
      </c>
      <c r="F40" s="47">
        <f aca="true" t="shared" si="3" ref="F40:F57">C40*E40</f>
        <v>6450</v>
      </c>
      <c r="G40" s="15">
        <v>19.3</v>
      </c>
      <c r="H40" s="15">
        <f aca="true" t="shared" si="4" ref="H40:H57">C40*G40</f>
        <v>8299</v>
      </c>
      <c r="I40" s="57"/>
      <c r="J40" s="57"/>
    </row>
    <row r="41" spans="1:10" ht="12" customHeight="1">
      <c r="A41" s="14" t="s">
        <v>9</v>
      </c>
      <c r="B41" s="44" t="s">
        <v>49</v>
      </c>
      <c r="C41" s="45">
        <v>835</v>
      </c>
      <c r="D41" s="46" t="s">
        <v>16</v>
      </c>
      <c r="E41" s="47">
        <v>18</v>
      </c>
      <c r="F41" s="47">
        <f t="shared" si="3"/>
        <v>15030</v>
      </c>
      <c r="G41" s="15">
        <v>19.3</v>
      </c>
      <c r="H41" s="15">
        <f t="shared" si="4"/>
        <v>16115.5</v>
      </c>
      <c r="I41" s="57"/>
      <c r="J41" s="57"/>
    </row>
    <row r="42" spans="1:10" ht="12" customHeight="1">
      <c r="A42" s="14" t="s">
        <v>10</v>
      </c>
      <c r="B42" s="44" t="s">
        <v>71</v>
      </c>
      <c r="C42" s="45">
        <v>846</v>
      </c>
      <c r="D42" s="46" t="s">
        <v>15</v>
      </c>
      <c r="E42" s="47">
        <v>24</v>
      </c>
      <c r="F42" s="47">
        <f t="shared" si="3"/>
        <v>20304</v>
      </c>
      <c r="G42" s="15">
        <v>17.5</v>
      </c>
      <c r="H42" s="15">
        <f t="shared" si="4"/>
        <v>14805</v>
      </c>
      <c r="I42" s="57"/>
      <c r="J42" s="57"/>
    </row>
    <row r="43" spans="1:10" ht="12" customHeight="1">
      <c r="A43" s="14" t="s">
        <v>11</v>
      </c>
      <c r="B43" s="44" t="s">
        <v>52</v>
      </c>
      <c r="C43" s="45">
        <v>408</v>
      </c>
      <c r="D43" s="46" t="s">
        <v>15</v>
      </c>
      <c r="E43" s="47">
        <v>59</v>
      </c>
      <c r="F43" s="47">
        <f t="shared" si="3"/>
        <v>24072</v>
      </c>
      <c r="G43" s="13">
        <v>73</v>
      </c>
      <c r="H43" s="15">
        <f t="shared" si="4"/>
        <v>29784</v>
      </c>
      <c r="I43" s="77"/>
      <c r="J43" s="57"/>
    </row>
    <row r="44" spans="1:10" ht="12" customHeight="1">
      <c r="A44" s="14" t="s">
        <v>12</v>
      </c>
      <c r="B44" s="44" t="s">
        <v>53</v>
      </c>
      <c r="C44" s="48">
        <v>682</v>
      </c>
      <c r="D44" s="46" t="s">
        <v>15</v>
      </c>
      <c r="E44" s="47">
        <v>63</v>
      </c>
      <c r="F44" s="47">
        <f t="shared" si="3"/>
        <v>42966</v>
      </c>
      <c r="G44" s="13">
        <v>79</v>
      </c>
      <c r="H44" s="15">
        <f t="shared" si="4"/>
        <v>53878</v>
      </c>
      <c r="I44" s="77"/>
      <c r="J44" s="57"/>
    </row>
    <row r="45" spans="1:10" ht="12" customHeight="1">
      <c r="A45" s="14" t="s">
        <v>13</v>
      </c>
      <c r="B45" s="44" t="s">
        <v>72</v>
      </c>
      <c r="C45" s="48">
        <v>740</v>
      </c>
      <c r="D45" s="46" t="s">
        <v>17</v>
      </c>
      <c r="E45" s="47">
        <v>4.5</v>
      </c>
      <c r="F45" s="47">
        <f t="shared" si="3"/>
        <v>3330</v>
      </c>
      <c r="G45" s="15">
        <v>19.3</v>
      </c>
      <c r="H45" s="15">
        <f t="shared" si="4"/>
        <v>14282</v>
      </c>
      <c r="I45" s="57"/>
      <c r="J45" s="57"/>
    </row>
    <row r="46" spans="1:10" ht="12" customHeight="1">
      <c r="A46" s="14" t="s">
        <v>14</v>
      </c>
      <c r="B46" s="44" t="s">
        <v>26</v>
      </c>
      <c r="C46" s="48">
        <v>1</v>
      </c>
      <c r="D46" s="46" t="s">
        <v>27</v>
      </c>
      <c r="E46" s="47">
        <v>2400</v>
      </c>
      <c r="F46" s="47">
        <f t="shared" si="3"/>
        <v>2400</v>
      </c>
      <c r="G46" s="15">
        <v>6443</v>
      </c>
      <c r="H46" s="15">
        <f t="shared" si="4"/>
        <v>6443</v>
      </c>
      <c r="I46" s="57"/>
      <c r="J46" s="57"/>
    </row>
    <row r="47" spans="1:10" ht="12" customHeight="1">
      <c r="A47" s="14" t="s">
        <v>19</v>
      </c>
      <c r="B47" s="44" t="s">
        <v>38</v>
      </c>
      <c r="C47" s="48">
        <v>750</v>
      </c>
      <c r="D47" s="46" t="s">
        <v>17</v>
      </c>
      <c r="E47" s="47">
        <v>3</v>
      </c>
      <c r="F47" s="47">
        <f t="shared" si="3"/>
        <v>2250</v>
      </c>
      <c r="G47" s="15">
        <v>2.15</v>
      </c>
      <c r="H47" s="15">
        <f t="shared" si="4"/>
        <v>1612.5</v>
      </c>
      <c r="I47" s="57"/>
      <c r="J47" s="57"/>
    </row>
    <row r="48" spans="1:10" ht="12" customHeight="1">
      <c r="A48" s="14" t="s">
        <v>20</v>
      </c>
      <c r="B48" s="44" t="s">
        <v>55</v>
      </c>
      <c r="C48" s="48">
        <v>610</v>
      </c>
      <c r="D48" s="46" t="s">
        <v>7</v>
      </c>
      <c r="E48" s="47">
        <v>16</v>
      </c>
      <c r="F48" s="47">
        <f t="shared" si="3"/>
        <v>9760</v>
      </c>
      <c r="G48" s="15">
        <v>21.5</v>
      </c>
      <c r="H48" s="15">
        <f t="shared" si="4"/>
        <v>13115</v>
      </c>
      <c r="I48" s="57"/>
      <c r="J48" s="57"/>
    </row>
    <row r="49" spans="1:10" ht="12" customHeight="1">
      <c r="A49" s="14" t="s">
        <v>21</v>
      </c>
      <c r="B49" s="44" t="s">
        <v>56</v>
      </c>
      <c r="C49" s="48">
        <v>800</v>
      </c>
      <c r="D49" s="46" t="s">
        <v>57</v>
      </c>
      <c r="E49" s="47">
        <v>6</v>
      </c>
      <c r="F49" s="47">
        <f t="shared" si="3"/>
        <v>4800</v>
      </c>
      <c r="G49" s="15">
        <v>5.35</v>
      </c>
      <c r="H49" s="15">
        <f t="shared" si="4"/>
        <v>4280</v>
      </c>
      <c r="I49" s="57"/>
      <c r="J49" s="57"/>
    </row>
    <row r="50" spans="1:10" ht="12" customHeight="1">
      <c r="A50" s="14" t="s">
        <v>22</v>
      </c>
      <c r="B50" s="44" t="s">
        <v>58</v>
      </c>
      <c r="C50" s="48">
        <v>380</v>
      </c>
      <c r="D50" s="46" t="s">
        <v>57</v>
      </c>
      <c r="E50" s="47">
        <v>7.5</v>
      </c>
      <c r="F50" s="47">
        <f t="shared" si="3"/>
        <v>2850</v>
      </c>
      <c r="G50" s="15">
        <v>8.6</v>
      </c>
      <c r="H50" s="15">
        <f t="shared" si="4"/>
        <v>3268</v>
      </c>
      <c r="I50" s="57"/>
      <c r="J50" s="57"/>
    </row>
    <row r="51" spans="1:10" ht="12" customHeight="1">
      <c r="A51" s="14" t="s">
        <v>23</v>
      </c>
      <c r="B51" s="44" t="s">
        <v>73</v>
      </c>
      <c r="C51" s="48">
        <v>640</v>
      </c>
      <c r="D51" s="46" t="s">
        <v>57</v>
      </c>
      <c r="E51" s="47">
        <v>7.5</v>
      </c>
      <c r="F51" s="47">
        <f t="shared" si="3"/>
        <v>4800</v>
      </c>
      <c r="G51" s="15">
        <v>8.6</v>
      </c>
      <c r="H51" s="15">
        <f t="shared" si="4"/>
        <v>5504</v>
      </c>
      <c r="I51" s="57"/>
      <c r="J51" s="57"/>
    </row>
    <row r="52" spans="1:10" ht="12" customHeight="1">
      <c r="A52" s="14" t="s">
        <v>24</v>
      </c>
      <c r="B52" s="44" t="s">
        <v>59</v>
      </c>
      <c r="C52" s="48">
        <v>1</v>
      </c>
      <c r="D52" s="46" t="s">
        <v>27</v>
      </c>
      <c r="E52" s="47">
        <v>400</v>
      </c>
      <c r="F52" s="47">
        <f t="shared" si="3"/>
        <v>400</v>
      </c>
      <c r="G52" s="15">
        <v>1611</v>
      </c>
      <c r="H52" s="15">
        <f t="shared" si="4"/>
        <v>1611</v>
      </c>
      <c r="I52" s="57"/>
      <c r="J52" s="57"/>
    </row>
    <row r="53" spans="1:10" ht="12" customHeight="1">
      <c r="A53" s="14" t="s">
        <v>25</v>
      </c>
      <c r="B53" s="44" t="s">
        <v>74</v>
      </c>
      <c r="C53" s="48">
        <v>6</v>
      </c>
      <c r="D53" s="46" t="s">
        <v>18</v>
      </c>
      <c r="E53" s="47">
        <v>350</v>
      </c>
      <c r="F53" s="47">
        <f t="shared" si="3"/>
        <v>2100</v>
      </c>
      <c r="G53" s="15">
        <v>1289</v>
      </c>
      <c r="H53" s="15">
        <f t="shared" si="4"/>
        <v>7734</v>
      </c>
      <c r="I53" s="57"/>
      <c r="J53" s="57"/>
    </row>
    <row r="54" spans="1:10" ht="12" customHeight="1">
      <c r="A54" s="14" t="s">
        <v>28</v>
      </c>
      <c r="B54" s="44" t="s">
        <v>75</v>
      </c>
      <c r="C54" s="48">
        <v>1</v>
      </c>
      <c r="D54" s="46" t="s">
        <v>27</v>
      </c>
      <c r="E54" s="47">
        <v>1000</v>
      </c>
      <c r="F54" s="47">
        <f t="shared" si="3"/>
        <v>1000</v>
      </c>
      <c r="G54" s="15">
        <v>2684</v>
      </c>
      <c r="H54" s="15">
        <f t="shared" si="4"/>
        <v>2684</v>
      </c>
      <c r="I54" s="57"/>
      <c r="J54" s="57"/>
    </row>
    <row r="55" spans="1:10" ht="12" customHeight="1">
      <c r="A55" s="14" t="s">
        <v>29</v>
      </c>
      <c r="B55" s="44" t="s">
        <v>62</v>
      </c>
      <c r="C55" s="48">
        <v>1</v>
      </c>
      <c r="D55" s="46" t="s">
        <v>27</v>
      </c>
      <c r="E55" s="47">
        <v>1900</v>
      </c>
      <c r="F55" s="47">
        <f t="shared" si="3"/>
        <v>1900</v>
      </c>
      <c r="G55" s="15">
        <v>3758</v>
      </c>
      <c r="H55" s="15">
        <f t="shared" si="4"/>
        <v>3758</v>
      </c>
      <c r="I55" s="57"/>
      <c r="J55" s="57"/>
    </row>
    <row r="56" spans="1:10" ht="12" customHeight="1">
      <c r="A56" s="14" t="s">
        <v>30</v>
      </c>
      <c r="B56" s="44" t="s">
        <v>69</v>
      </c>
      <c r="C56" s="48">
        <v>1992</v>
      </c>
      <c r="D56" s="46" t="s">
        <v>7</v>
      </c>
      <c r="E56" s="47">
        <v>2</v>
      </c>
      <c r="F56" s="47">
        <f t="shared" si="3"/>
        <v>3984</v>
      </c>
      <c r="G56" s="15">
        <v>2.7</v>
      </c>
      <c r="H56" s="15">
        <f t="shared" si="4"/>
        <v>5378.400000000001</v>
      </c>
      <c r="I56" s="57"/>
      <c r="J56" s="57"/>
    </row>
    <row r="57" spans="1:10" ht="12" customHeight="1">
      <c r="A57" s="14" t="s">
        <v>31</v>
      </c>
      <c r="B57" s="44" t="s">
        <v>70</v>
      </c>
      <c r="C57" s="48">
        <v>1</v>
      </c>
      <c r="D57" s="46" t="s">
        <v>27</v>
      </c>
      <c r="E57" s="47">
        <v>3000</v>
      </c>
      <c r="F57" s="47">
        <f t="shared" si="3"/>
        <v>3000</v>
      </c>
      <c r="G57" s="15">
        <v>1074</v>
      </c>
      <c r="H57" s="15">
        <f t="shared" si="4"/>
        <v>1074</v>
      </c>
      <c r="I57" s="57"/>
      <c r="J57" s="57"/>
    </row>
    <row r="58" spans="1:10" ht="12" customHeight="1">
      <c r="A58" s="6"/>
      <c r="B58" s="5"/>
      <c r="C58" s="30"/>
      <c r="D58" s="9"/>
      <c r="E58" s="9"/>
      <c r="F58" s="9"/>
      <c r="G58" s="9"/>
      <c r="H58" s="9"/>
      <c r="I58" s="8"/>
      <c r="J58" s="8"/>
    </row>
    <row r="59" spans="1:10" ht="18" customHeight="1">
      <c r="A59" s="9"/>
      <c r="B59" s="5"/>
      <c r="C59" s="31" t="s">
        <v>39</v>
      </c>
      <c r="D59" s="9"/>
      <c r="E59" s="10"/>
      <c r="F59" s="20">
        <f>SUM(F39:F58)</f>
        <v>169396</v>
      </c>
      <c r="G59" s="9"/>
      <c r="H59" s="20">
        <f>SUM(H39:H58)</f>
        <v>199262.4</v>
      </c>
      <c r="I59" s="8"/>
      <c r="J59" s="76"/>
    </row>
    <row r="60" spans="1:6" ht="15" customHeight="1">
      <c r="A60" s="21" t="s">
        <v>76</v>
      </c>
      <c r="B60" s="7"/>
      <c r="C60" s="32"/>
      <c r="D60" s="8"/>
      <c r="E60" s="11"/>
      <c r="F60" s="11"/>
    </row>
    <row r="62" spans="1:7" s="43" customFormat="1" ht="18" customHeight="1">
      <c r="A62" s="40" t="s">
        <v>42</v>
      </c>
      <c r="B62" s="41"/>
      <c r="C62" s="42"/>
      <c r="D62" s="25"/>
      <c r="E62" s="25"/>
      <c r="F62" s="25"/>
      <c r="G62" s="41"/>
    </row>
    <row r="63" spans="1:7" ht="13.5" customHeight="1">
      <c r="A63" s="22" t="s">
        <v>46</v>
      </c>
      <c r="B63" s="23"/>
      <c r="C63" s="28"/>
      <c r="D63" s="24"/>
      <c r="E63" s="25"/>
      <c r="F63" s="2"/>
      <c r="G63" s="40" t="s">
        <v>82</v>
      </c>
    </row>
    <row r="64" spans="1:7" ht="13.5" customHeight="1">
      <c r="A64" s="24" t="s">
        <v>47</v>
      </c>
      <c r="B64" s="23"/>
      <c r="C64" s="28"/>
      <c r="D64" s="24"/>
      <c r="E64" s="25"/>
      <c r="F64" s="2"/>
      <c r="G64" s="1"/>
    </row>
    <row r="65" spans="1:6" s="16" customFormat="1" ht="13.5" customHeight="1">
      <c r="A65" s="22" t="s">
        <v>41</v>
      </c>
      <c r="B65" s="23"/>
      <c r="C65" s="29"/>
      <c r="D65" s="26" t="s">
        <v>0</v>
      </c>
      <c r="E65" s="35">
        <v>40767</v>
      </c>
      <c r="F65" s="17"/>
    </row>
    <row r="66" spans="1:6" s="16" customFormat="1" ht="13.5" customHeight="1">
      <c r="A66" s="22"/>
      <c r="B66" s="23"/>
      <c r="C66" s="29"/>
      <c r="D66" s="26"/>
      <c r="E66" s="35"/>
      <c r="F66" s="17"/>
    </row>
    <row r="67" spans="1:9" ht="13.5" customHeight="1">
      <c r="A67" s="3"/>
      <c r="B67" s="1"/>
      <c r="C67" s="27"/>
      <c r="D67" s="2"/>
      <c r="E67" s="36" t="s">
        <v>80</v>
      </c>
      <c r="F67" s="2"/>
      <c r="G67" s="36" t="s">
        <v>81</v>
      </c>
      <c r="I67" s="36"/>
    </row>
    <row r="68" spans="1:8" s="4" customFormat="1" ht="15.75" customHeight="1">
      <c r="A68" s="18" t="s">
        <v>1</v>
      </c>
      <c r="B68" s="19" t="s">
        <v>2</v>
      </c>
      <c r="C68" s="19" t="s">
        <v>43</v>
      </c>
      <c r="D68" s="19" t="s">
        <v>3</v>
      </c>
      <c r="E68" s="19" t="s">
        <v>4</v>
      </c>
      <c r="F68" s="19" t="s">
        <v>5</v>
      </c>
      <c r="G68" s="19" t="s">
        <v>4</v>
      </c>
      <c r="H68" s="19" t="s">
        <v>5</v>
      </c>
    </row>
    <row r="69" spans="1:8" ht="12" customHeight="1">
      <c r="A69" s="12" t="s">
        <v>6</v>
      </c>
      <c r="B69" s="44" t="s">
        <v>40</v>
      </c>
      <c r="C69" s="45">
        <v>1</v>
      </c>
      <c r="D69" s="46" t="s">
        <v>27</v>
      </c>
      <c r="E69" s="47">
        <v>9825</v>
      </c>
      <c r="F69" s="47">
        <f>C69*E69</f>
        <v>9825</v>
      </c>
      <c r="G69" s="15">
        <v>8000</v>
      </c>
      <c r="H69" s="15">
        <f>C69*G69</f>
        <v>8000</v>
      </c>
    </row>
    <row r="70" spans="1:8" ht="12" customHeight="1">
      <c r="A70" s="14" t="s">
        <v>8</v>
      </c>
      <c r="B70" s="44" t="s">
        <v>48</v>
      </c>
      <c r="C70" s="45">
        <v>430</v>
      </c>
      <c r="D70" s="46" t="s">
        <v>16</v>
      </c>
      <c r="E70" s="47">
        <v>10.6</v>
      </c>
      <c r="F70" s="47">
        <f aca="true" t="shared" si="5" ref="F70:F87">C70*E70</f>
        <v>4558</v>
      </c>
      <c r="G70" s="15">
        <v>11</v>
      </c>
      <c r="H70" s="15">
        <f aca="true" t="shared" si="6" ref="H70:H87">C70*G70</f>
        <v>4730</v>
      </c>
    </row>
    <row r="71" spans="1:8" ht="12" customHeight="1">
      <c r="A71" s="14" t="s">
        <v>9</v>
      </c>
      <c r="B71" s="44" t="s">
        <v>49</v>
      </c>
      <c r="C71" s="45">
        <v>835</v>
      </c>
      <c r="D71" s="46" t="s">
        <v>16</v>
      </c>
      <c r="E71" s="47">
        <v>10</v>
      </c>
      <c r="F71" s="47">
        <f t="shared" si="5"/>
        <v>8350</v>
      </c>
      <c r="G71" s="15">
        <v>10.7</v>
      </c>
      <c r="H71" s="15">
        <f t="shared" si="6"/>
        <v>8934.5</v>
      </c>
    </row>
    <row r="72" spans="1:8" ht="12" customHeight="1">
      <c r="A72" s="14" t="s">
        <v>10</v>
      </c>
      <c r="B72" s="44" t="s">
        <v>71</v>
      </c>
      <c r="C72" s="45">
        <v>846</v>
      </c>
      <c r="D72" s="46" t="s">
        <v>15</v>
      </c>
      <c r="E72" s="47">
        <v>17.65</v>
      </c>
      <c r="F72" s="47">
        <f t="shared" si="5"/>
        <v>14931.9</v>
      </c>
      <c r="G72" s="15">
        <v>16.25</v>
      </c>
      <c r="H72" s="15">
        <f t="shared" si="6"/>
        <v>13747.5</v>
      </c>
    </row>
    <row r="73" spans="1:8" ht="12" customHeight="1">
      <c r="A73" s="14" t="s">
        <v>11</v>
      </c>
      <c r="B73" s="44" t="s">
        <v>52</v>
      </c>
      <c r="C73" s="45">
        <v>408</v>
      </c>
      <c r="D73" s="46" t="s">
        <v>15</v>
      </c>
      <c r="E73" s="47">
        <v>69.8</v>
      </c>
      <c r="F73" s="47">
        <f t="shared" si="5"/>
        <v>28478.399999999998</v>
      </c>
      <c r="G73" s="13">
        <v>68</v>
      </c>
      <c r="H73" s="15">
        <f t="shared" si="6"/>
        <v>27744</v>
      </c>
    </row>
    <row r="74" spans="1:8" ht="12" customHeight="1">
      <c r="A74" s="14" t="s">
        <v>12</v>
      </c>
      <c r="B74" s="44" t="s">
        <v>53</v>
      </c>
      <c r="C74" s="48">
        <v>682</v>
      </c>
      <c r="D74" s="46" t="s">
        <v>15</v>
      </c>
      <c r="E74" s="47">
        <v>75.48</v>
      </c>
      <c r="F74" s="47">
        <f t="shared" si="5"/>
        <v>51477.36</v>
      </c>
      <c r="G74" s="13">
        <v>73.5</v>
      </c>
      <c r="H74" s="15">
        <f t="shared" si="6"/>
        <v>50127</v>
      </c>
    </row>
    <row r="75" spans="1:8" ht="12" customHeight="1">
      <c r="A75" s="14" t="s">
        <v>13</v>
      </c>
      <c r="B75" s="44" t="s">
        <v>72</v>
      </c>
      <c r="C75" s="48">
        <v>740</v>
      </c>
      <c r="D75" s="46" t="s">
        <v>17</v>
      </c>
      <c r="E75" s="47">
        <v>4.15</v>
      </c>
      <c r="F75" s="47">
        <f t="shared" si="5"/>
        <v>3071.0000000000005</v>
      </c>
      <c r="G75" s="15">
        <v>4.35</v>
      </c>
      <c r="H75" s="39">
        <f t="shared" si="6"/>
        <v>3218.9999999999995</v>
      </c>
    </row>
    <row r="76" spans="1:8" ht="12" customHeight="1">
      <c r="A76" s="14" t="s">
        <v>14</v>
      </c>
      <c r="B76" s="44" t="s">
        <v>26</v>
      </c>
      <c r="C76" s="48">
        <v>1</v>
      </c>
      <c r="D76" s="46" t="s">
        <v>27</v>
      </c>
      <c r="E76" s="47">
        <v>1840</v>
      </c>
      <c r="F76" s="47">
        <f t="shared" si="5"/>
        <v>1840</v>
      </c>
      <c r="G76" s="15">
        <v>2000</v>
      </c>
      <c r="H76" s="15">
        <f t="shared" si="6"/>
        <v>2000</v>
      </c>
    </row>
    <row r="77" spans="1:8" ht="12" customHeight="1">
      <c r="A77" s="14" t="s">
        <v>19</v>
      </c>
      <c r="B77" s="44" t="s">
        <v>38</v>
      </c>
      <c r="C77" s="48">
        <v>750</v>
      </c>
      <c r="D77" s="46" t="s">
        <v>17</v>
      </c>
      <c r="E77" s="47">
        <v>4.65</v>
      </c>
      <c r="F77" s="47">
        <f t="shared" si="5"/>
        <v>3487.5000000000005</v>
      </c>
      <c r="G77" s="15">
        <v>5</v>
      </c>
      <c r="H77" s="15">
        <f t="shared" si="6"/>
        <v>3750</v>
      </c>
    </row>
    <row r="78" spans="1:8" ht="12" customHeight="1">
      <c r="A78" s="14" t="s">
        <v>20</v>
      </c>
      <c r="B78" s="44" t="s">
        <v>55</v>
      </c>
      <c r="C78" s="48">
        <v>610</v>
      </c>
      <c r="D78" s="46" t="s">
        <v>7</v>
      </c>
      <c r="E78" s="47">
        <v>20.35</v>
      </c>
      <c r="F78" s="47">
        <f t="shared" si="5"/>
        <v>12413.5</v>
      </c>
      <c r="G78" s="15">
        <v>21.5</v>
      </c>
      <c r="H78" s="15">
        <f t="shared" si="6"/>
        <v>13115</v>
      </c>
    </row>
    <row r="79" spans="1:8" ht="12" customHeight="1">
      <c r="A79" s="14" t="s">
        <v>21</v>
      </c>
      <c r="B79" s="44" t="s">
        <v>56</v>
      </c>
      <c r="C79" s="48">
        <v>800</v>
      </c>
      <c r="D79" s="46" t="s">
        <v>57</v>
      </c>
      <c r="E79" s="47">
        <v>4.45</v>
      </c>
      <c r="F79" s="47">
        <f t="shared" si="5"/>
        <v>3560</v>
      </c>
      <c r="G79" s="15">
        <v>4.75</v>
      </c>
      <c r="H79" s="15">
        <f t="shared" si="6"/>
        <v>3800</v>
      </c>
    </row>
    <row r="80" spans="1:8" ht="12" customHeight="1">
      <c r="A80" s="14" t="s">
        <v>22</v>
      </c>
      <c r="B80" s="44" t="s">
        <v>58</v>
      </c>
      <c r="C80" s="48">
        <v>380</v>
      </c>
      <c r="D80" s="46" t="s">
        <v>57</v>
      </c>
      <c r="E80" s="47">
        <v>5.64</v>
      </c>
      <c r="F80" s="47">
        <f t="shared" si="5"/>
        <v>2143.2</v>
      </c>
      <c r="G80" s="15">
        <v>6</v>
      </c>
      <c r="H80" s="15">
        <f t="shared" si="6"/>
        <v>2280</v>
      </c>
    </row>
    <row r="81" spans="1:8" ht="12" customHeight="1">
      <c r="A81" s="14" t="s">
        <v>23</v>
      </c>
      <c r="B81" s="44" t="s">
        <v>73</v>
      </c>
      <c r="C81" s="48">
        <v>640</v>
      </c>
      <c r="D81" s="46" t="s">
        <v>57</v>
      </c>
      <c r="E81" s="47">
        <v>4.9</v>
      </c>
      <c r="F81" s="47">
        <f t="shared" si="5"/>
        <v>3136</v>
      </c>
      <c r="G81" s="15">
        <v>5.25</v>
      </c>
      <c r="H81" s="15">
        <f t="shared" si="6"/>
        <v>3360</v>
      </c>
    </row>
    <row r="82" spans="1:8" ht="12" customHeight="1">
      <c r="A82" s="14" t="s">
        <v>24</v>
      </c>
      <c r="B82" s="44" t="s">
        <v>59</v>
      </c>
      <c r="C82" s="48">
        <v>1</v>
      </c>
      <c r="D82" s="46" t="s">
        <v>27</v>
      </c>
      <c r="E82" s="47">
        <v>600</v>
      </c>
      <c r="F82" s="47">
        <f t="shared" si="5"/>
        <v>600</v>
      </c>
      <c r="G82" s="15">
        <v>500</v>
      </c>
      <c r="H82" s="15">
        <f t="shared" si="6"/>
        <v>500</v>
      </c>
    </row>
    <row r="83" spans="1:8" ht="12" customHeight="1">
      <c r="A83" s="14" t="s">
        <v>25</v>
      </c>
      <c r="B83" s="44" t="s">
        <v>74</v>
      </c>
      <c r="C83" s="48">
        <v>6</v>
      </c>
      <c r="D83" s="46" t="s">
        <v>18</v>
      </c>
      <c r="E83" s="47">
        <v>175</v>
      </c>
      <c r="F83" s="47">
        <f t="shared" si="5"/>
        <v>1050</v>
      </c>
      <c r="G83" s="15">
        <v>275</v>
      </c>
      <c r="H83" s="15">
        <f t="shared" si="6"/>
        <v>1650</v>
      </c>
    </row>
    <row r="84" spans="1:8" ht="12" customHeight="1">
      <c r="A84" s="14" t="s">
        <v>28</v>
      </c>
      <c r="B84" s="44" t="s">
        <v>75</v>
      </c>
      <c r="C84" s="48">
        <v>1</v>
      </c>
      <c r="D84" s="46" t="s">
        <v>27</v>
      </c>
      <c r="E84" s="47">
        <v>1315</v>
      </c>
      <c r="F84" s="47">
        <f t="shared" si="5"/>
        <v>1315</v>
      </c>
      <c r="G84" s="15">
        <v>800</v>
      </c>
      <c r="H84" s="15">
        <f t="shared" si="6"/>
        <v>800</v>
      </c>
    </row>
    <row r="85" spans="1:8" ht="12" customHeight="1">
      <c r="A85" s="14" t="s">
        <v>29</v>
      </c>
      <c r="B85" s="44" t="s">
        <v>62</v>
      </c>
      <c r="C85" s="48">
        <v>1</v>
      </c>
      <c r="D85" s="46" t="s">
        <v>27</v>
      </c>
      <c r="E85" s="47">
        <v>2400</v>
      </c>
      <c r="F85" s="47">
        <f t="shared" si="5"/>
        <v>2400</v>
      </c>
      <c r="G85" s="15">
        <v>4500</v>
      </c>
      <c r="H85" s="15">
        <f t="shared" si="6"/>
        <v>4500</v>
      </c>
    </row>
    <row r="86" spans="1:8" ht="12" customHeight="1">
      <c r="A86" s="14" t="s">
        <v>30</v>
      </c>
      <c r="B86" s="44" t="s">
        <v>69</v>
      </c>
      <c r="C86" s="48">
        <v>1992</v>
      </c>
      <c r="D86" s="46" t="s">
        <v>7</v>
      </c>
      <c r="E86" s="47">
        <v>2.1</v>
      </c>
      <c r="F86" s="47">
        <f t="shared" si="5"/>
        <v>4183.2</v>
      </c>
      <c r="G86" s="15">
        <v>2.05</v>
      </c>
      <c r="H86" s="15">
        <f t="shared" si="6"/>
        <v>4083.5999999999995</v>
      </c>
    </row>
    <row r="87" spans="1:8" ht="12" customHeight="1">
      <c r="A87" s="14" t="s">
        <v>31</v>
      </c>
      <c r="B87" s="44" t="s">
        <v>70</v>
      </c>
      <c r="C87" s="48">
        <v>1</v>
      </c>
      <c r="D87" s="46" t="s">
        <v>27</v>
      </c>
      <c r="E87" s="47">
        <v>735</v>
      </c>
      <c r="F87" s="47">
        <f t="shared" si="5"/>
        <v>735</v>
      </c>
      <c r="G87" s="15">
        <v>1000</v>
      </c>
      <c r="H87" s="15">
        <f t="shared" si="6"/>
        <v>1000</v>
      </c>
    </row>
    <row r="88" spans="1:8" ht="12" customHeight="1">
      <c r="A88" s="6"/>
      <c r="B88" s="5"/>
      <c r="C88" s="30"/>
      <c r="D88" s="9"/>
      <c r="E88" s="9"/>
      <c r="F88" s="9"/>
      <c r="G88" s="9"/>
      <c r="H88" s="9"/>
    </row>
    <row r="89" spans="1:8" ht="18" customHeight="1">
      <c r="A89" s="9"/>
      <c r="B89" s="5"/>
      <c r="C89" s="31" t="s">
        <v>39</v>
      </c>
      <c r="D89" s="9"/>
      <c r="E89" s="10"/>
      <c r="F89" s="20">
        <f>SUM(F69:F88)</f>
        <v>157555.06000000003</v>
      </c>
      <c r="G89" s="9"/>
      <c r="H89" s="20">
        <f>SUM(H69:H88)</f>
        <v>157340.6</v>
      </c>
    </row>
    <row r="90" spans="1:6" ht="15" customHeight="1">
      <c r="A90" s="21" t="s">
        <v>76</v>
      </c>
      <c r="B90" s="7"/>
      <c r="C90" s="32"/>
      <c r="D90" s="8"/>
      <c r="E90" s="11"/>
      <c r="F90" s="11"/>
    </row>
  </sheetData>
  <sheetProtection/>
  <printOptions/>
  <pageMargins left="0.5" right="0.5" top="0.5" bottom="0.17" header="0.5" footer="0.19"/>
  <pageSetup horizontalDpi="300" verticalDpi="300" orientation="landscape" r:id="rId1"/>
  <headerFooter alignWithMargins="0">
    <oddFooter>&amp;C&amp;"Arial,Regular"&amp;10Page &amp;P of &amp;N</oddFooter>
  </headerFooter>
  <rowBreaks count="2" manualBreakCount="2">
    <brk id="31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108"/>
  <sheetViews>
    <sheetView showGridLines="0" zoomScaleSheetLayoutView="100" zoomScalePageLayoutView="0" workbookViewId="0" topLeftCell="A79">
      <selection activeCell="G106" sqref="G106"/>
    </sheetView>
  </sheetViews>
  <sheetFormatPr defaultColWidth="9.796875" defaultRowHeight="15"/>
  <cols>
    <col min="1" max="1" width="3.796875" style="0" customWidth="1"/>
    <col min="2" max="2" width="37.796875" style="0" customWidth="1"/>
    <col min="3" max="3" width="4.796875" style="34" customWidth="1"/>
    <col min="4" max="4" width="4.796875" style="0" customWidth="1"/>
    <col min="5" max="5" width="7.796875" style="0" customWidth="1"/>
    <col min="6" max="6" width="9.796875" style="0" customWidth="1"/>
    <col min="7" max="7" width="7.796875" style="0" customWidth="1"/>
    <col min="8" max="8" width="9.796875" style="0" customWidth="1"/>
    <col min="9" max="9" width="7.796875" style="0" customWidth="1"/>
  </cols>
  <sheetData>
    <row r="1" spans="1:7" s="43" customFormat="1" ht="18" customHeight="1">
      <c r="A1" s="40" t="s">
        <v>42</v>
      </c>
      <c r="B1" s="41"/>
      <c r="C1" s="42"/>
      <c r="D1" s="25"/>
      <c r="E1" s="25"/>
      <c r="F1" s="25"/>
      <c r="G1" s="41"/>
    </row>
    <row r="2" spans="1:7" ht="13.5" customHeight="1">
      <c r="A2" s="22" t="s">
        <v>83</v>
      </c>
      <c r="B2" s="23"/>
      <c r="C2" s="28"/>
      <c r="D2" s="24"/>
      <c r="E2" s="25"/>
      <c r="F2" s="2"/>
      <c r="G2" s="40" t="s">
        <v>77</v>
      </c>
    </row>
    <row r="3" spans="1:7" ht="13.5" customHeight="1">
      <c r="A3" s="24" t="s">
        <v>47</v>
      </c>
      <c r="B3" s="23"/>
      <c r="C3" s="28"/>
      <c r="D3" s="24"/>
      <c r="E3" s="25"/>
      <c r="F3" s="2"/>
      <c r="G3" s="1"/>
    </row>
    <row r="4" spans="1:6" s="16" customFormat="1" ht="13.5" customHeight="1">
      <c r="A4" s="22" t="s">
        <v>41</v>
      </c>
      <c r="B4" s="23"/>
      <c r="C4" s="29"/>
      <c r="D4" s="26" t="s">
        <v>0</v>
      </c>
      <c r="E4" s="35">
        <v>40767</v>
      </c>
      <c r="F4" s="17"/>
    </row>
    <row r="5" spans="1:6" s="16" customFormat="1" ht="13.5" customHeight="1">
      <c r="A5" s="22"/>
      <c r="B5" s="23"/>
      <c r="C5" s="29"/>
      <c r="D5" s="26"/>
      <c r="E5" s="35"/>
      <c r="F5" s="17"/>
    </row>
    <row r="6" spans="1:7" s="16" customFormat="1" ht="13.5" customHeight="1">
      <c r="A6" s="22"/>
      <c r="B6" s="23"/>
      <c r="C6" s="29"/>
      <c r="D6" s="26"/>
      <c r="E6" s="35"/>
      <c r="F6" s="17"/>
      <c r="G6" s="36" t="s">
        <v>103</v>
      </c>
    </row>
    <row r="7" spans="1:9" ht="13.5" customHeight="1">
      <c r="A7" s="3"/>
      <c r="B7" s="1"/>
      <c r="C7" s="27"/>
      <c r="D7" s="2"/>
      <c r="E7" s="36" t="s">
        <v>44</v>
      </c>
      <c r="F7" s="2"/>
      <c r="G7" s="36" t="s">
        <v>104</v>
      </c>
      <c r="I7" s="36" t="s">
        <v>78</v>
      </c>
    </row>
    <row r="8" spans="1:10" s="4" customFormat="1" ht="15.75" customHeight="1">
      <c r="A8" s="18" t="s">
        <v>1</v>
      </c>
      <c r="B8" s="19" t="s">
        <v>2</v>
      </c>
      <c r="C8" s="19" t="s">
        <v>43</v>
      </c>
      <c r="D8" s="19" t="s">
        <v>3</v>
      </c>
      <c r="E8" s="19" t="s">
        <v>4</v>
      </c>
      <c r="F8" s="19" t="s">
        <v>5</v>
      </c>
      <c r="G8" s="19" t="s">
        <v>4</v>
      </c>
      <c r="H8" s="19" t="s">
        <v>5</v>
      </c>
      <c r="I8" s="19" t="s">
        <v>4</v>
      </c>
      <c r="J8" s="19" t="s">
        <v>5</v>
      </c>
    </row>
    <row r="9" spans="1:10" ht="12" customHeight="1">
      <c r="A9" s="12" t="s">
        <v>6</v>
      </c>
      <c r="B9" s="44" t="s">
        <v>40</v>
      </c>
      <c r="C9" s="45">
        <v>1</v>
      </c>
      <c r="D9" s="46" t="s">
        <v>27</v>
      </c>
      <c r="E9" s="47">
        <v>1000</v>
      </c>
      <c r="F9" s="47">
        <f>C9*E9</f>
        <v>1000</v>
      </c>
      <c r="G9" s="15">
        <v>2050</v>
      </c>
      <c r="H9" s="15">
        <f>C9*G9</f>
        <v>2050</v>
      </c>
      <c r="I9" s="15">
        <v>5779</v>
      </c>
      <c r="J9" s="15">
        <f>$C9*I9</f>
        <v>5779</v>
      </c>
    </row>
    <row r="10" spans="1:10" ht="12" customHeight="1">
      <c r="A10" s="14" t="s">
        <v>8</v>
      </c>
      <c r="B10" s="44" t="s">
        <v>48</v>
      </c>
      <c r="C10" s="45">
        <v>330</v>
      </c>
      <c r="D10" s="46" t="s">
        <v>16</v>
      </c>
      <c r="E10" s="47">
        <v>3</v>
      </c>
      <c r="F10" s="47">
        <f aca="true" t="shared" si="0" ref="F10:F33">C10*E10</f>
        <v>990</v>
      </c>
      <c r="G10" s="15">
        <v>7.25</v>
      </c>
      <c r="H10" s="39">
        <f aca="true" t="shared" si="1" ref="H10:H33">C10*G10</f>
        <v>2392.5</v>
      </c>
      <c r="I10" s="15">
        <v>4</v>
      </c>
      <c r="J10" s="15">
        <f aca="true" t="shared" si="2" ref="J10:J33">$C10*I10</f>
        <v>1320</v>
      </c>
    </row>
    <row r="11" spans="1:10" ht="12" customHeight="1">
      <c r="A11" s="14" t="s">
        <v>9</v>
      </c>
      <c r="B11" s="44" t="s">
        <v>49</v>
      </c>
      <c r="C11" s="45">
        <v>1000</v>
      </c>
      <c r="D11" s="46" t="s">
        <v>16</v>
      </c>
      <c r="E11" s="47">
        <v>3.5</v>
      </c>
      <c r="F11" s="47">
        <f t="shared" si="0"/>
        <v>3500</v>
      </c>
      <c r="G11" s="15">
        <v>7.5</v>
      </c>
      <c r="H11" s="15">
        <f t="shared" si="1"/>
        <v>7500</v>
      </c>
      <c r="I11" s="15">
        <v>6</v>
      </c>
      <c r="J11" s="15">
        <f t="shared" si="2"/>
        <v>6000</v>
      </c>
    </row>
    <row r="12" spans="1:10" ht="12" customHeight="1">
      <c r="A12" s="14" t="s">
        <v>10</v>
      </c>
      <c r="B12" s="44" t="s">
        <v>50</v>
      </c>
      <c r="C12" s="45">
        <v>420</v>
      </c>
      <c r="D12" s="46" t="s">
        <v>15</v>
      </c>
      <c r="E12" s="47">
        <v>20</v>
      </c>
      <c r="F12" s="47">
        <f t="shared" si="0"/>
        <v>8400</v>
      </c>
      <c r="G12" s="15">
        <v>17.4</v>
      </c>
      <c r="H12" s="15">
        <f t="shared" si="1"/>
        <v>7307.999999999999</v>
      </c>
      <c r="I12" s="15">
        <v>15.9</v>
      </c>
      <c r="J12" s="15">
        <f t="shared" si="2"/>
        <v>6678</v>
      </c>
    </row>
    <row r="13" spans="1:10" ht="12" customHeight="1">
      <c r="A13" s="14" t="s">
        <v>11</v>
      </c>
      <c r="B13" s="44" t="s">
        <v>51</v>
      </c>
      <c r="C13" s="45">
        <v>420</v>
      </c>
      <c r="D13" s="46" t="s">
        <v>15</v>
      </c>
      <c r="E13" s="47">
        <v>15</v>
      </c>
      <c r="F13" s="47">
        <f t="shared" si="0"/>
        <v>6300</v>
      </c>
      <c r="G13" s="13">
        <v>17.4</v>
      </c>
      <c r="H13" s="15">
        <f t="shared" si="1"/>
        <v>7307.999999999999</v>
      </c>
      <c r="I13" s="13">
        <v>15.6</v>
      </c>
      <c r="J13" s="15">
        <f t="shared" si="2"/>
        <v>6552</v>
      </c>
    </row>
    <row r="14" spans="1:10" ht="12" customHeight="1">
      <c r="A14" s="14" t="s">
        <v>12</v>
      </c>
      <c r="B14" s="44" t="s">
        <v>52</v>
      </c>
      <c r="C14" s="45">
        <v>315</v>
      </c>
      <c r="D14" s="46" t="s">
        <v>15</v>
      </c>
      <c r="E14" s="47">
        <v>65</v>
      </c>
      <c r="F14" s="47">
        <f t="shared" si="0"/>
        <v>20475</v>
      </c>
      <c r="G14" s="13">
        <v>59.25</v>
      </c>
      <c r="H14" s="39">
        <f t="shared" si="1"/>
        <v>18663.75</v>
      </c>
      <c r="I14" s="13">
        <v>65.1</v>
      </c>
      <c r="J14" s="39">
        <f t="shared" si="2"/>
        <v>20506.5</v>
      </c>
    </row>
    <row r="15" spans="1:10" ht="12" customHeight="1">
      <c r="A15" s="14" t="s">
        <v>13</v>
      </c>
      <c r="B15" s="44" t="s">
        <v>53</v>
      </c>
      <c r="C15" s="48">
        <v>525</v>
      </c>
      <c r="D15" s="46" t="s">
        <v>15</v>
      </c>
      <c r="E15" s="47">
        <v>70</v>
      </c>
      <c r="F15" s="47">
        <f t="shared" si="0"/>
        <v>36750</v>
      </c>
      <c r="G15" s="15">
        <v>66.2</v>
      </c>
      <c r="H15" s="15">
        <f t="shared" si="1"/>
        <v>34755</v>
      </c>
      <c r="I15" s="15">
        <v>66</v>
      </c>
      <c r="J15" s="15">
        <f t="shared" si="2"/>
        <v>34650</v>
      </c>
    </row>
    <row r="16" spans="1:10" ht="12" customHeight="1">
      <c r="A16" s="14" t="s">
        <v>14</v>
      </c>
      <c r="B16" s="44" t="s">
        <v>54</v>
      </c>
      <c r="C16" s="48">
        <v>1000</v>
      </c>
      <c r="D16" s="46" t="s">
        <v>17</v>
      </c>
      <c r="E16" s="47">
        <v>1.5</v>
      </c>
      <c r="F16" s="47">
        <f t="shared" si="0"/>
        <v>1500</v>
      </c>
      <c r="G16" s="15">
        <v>2</v>
      </c>
      <c r="H16" s="15">
        <f t="shared" si="1"/>
        <v>2000</v>
      </c>
      <c r="I16" s="15">
        <v>4</v>
      </c>
      <c r="J16" s="15">
        <f t="shared" si="2"/>
        <v>4000</v>
      </c>
    </row>
    <row r="17" spans="1:10" ht="12" customHeight="1">
      <c r="A17" s="14" t="s">
        <v>19</v>
      </c>
      <c r="B17" s="44" t="s">
        <v>26</v>
      </c>
      <c r="C17" s="48">
        <v>1</v>
      </c>
      <c r="D17" s="46" t="s">
        <v>27</v>
      </c>
      <c r="E17" s="47">
        <v>1000</v>
      </c>
      <c r="F17" s="47">
        <f t="shared" si="0"/>
        <v>1000</v>
      </c>
      <c r="G17" s="15">
        <v>1200</v>
      </c>
      <c r="H17" s="15">
        <f t="shared" si="1"/>
        <v>1200</v>
      </c>
      <c r="I17" s="15">
        <v>2210</v>
      </c>
      <c r="J17" s="15">
        <f t="shared" si="2"/>
        <v>2210</v>
      </c>
    </row>
    <row r="18" spans="1:10" ht="12" customHeight="1">
      <c r="A18" s="14" t="s">
        <v>20</v>
      </c>
      <c r="B18" s="44" t="s">
        <v>38</v>
      </c>
      <c r="C18" s="48">
        <v>1000</v>
      </c>
      <c r="D18" s="46" t="s">
        <v>17</v>
      </c>
      <c r="E18" s="47">
        <v>1.5</v>
      </c>
      <c r="F18" s="47">
        <f t="shared" si="0"/>
        <v>1500</v>
      </c>
      <c r="G18" s="15">
        <v>2.25</v>
      </c>
      <c r="H18" s="15">
        <f t="shared" si="1"/>
        <v>2250</v>
      </c>
      <c r="I18" s="15">
        <v>3.25</v>
      </c>
      <c r="J18" s="15">
        <f t="shared" si="2"/>
        <v>3250</v>
      </c>
    </row>
    <row r="19" spans="1:10" ht="12" customHeight="1">
      <c r="A19" s="14" t="s">
        <v>21</v>
      </c>
      <c r="B19" s="44" t="s">
        <v>55</v>
      </c>
      <c r="C19" s="48">
        <v>1289</v>
      </c>
      <c r="D19" s="46" t="s">
        <v>7</v>
      </c>
      <c r="E19" s="47">
        <v>12</v>
      </c>
      <c r="F19" s="47">
        <f t="shared" si="0"/>
        <v>15468</v>
      </c>
      <c r="G19" s="15">
        <v>11.25</v>
      </c>
      <c r="H19" s="39">
        <f t="shared" si="1"/>
        <v>14501.25</v>
      </c>
      <c r="I19" s="15">
        <v>16.5</v>
      </c>
      <c r="J19" s="15">
        <f t="shared" si="2"/>
        <v>21268.5</v>
      </c>
    </row>
    <row r="20" spans="1:10" ht="12" customHeight="1">
      <c r="A20" s="14" t="s">
        <v>22</v>
      </c>
      <c r="B20" s="44" t="s">
        <v>56</v>
      </c>
      <c r="C20" s="48">
        <v>516</v>
      </c>
      <c r="D20" s="46" t="s">
        <v>57</v>
      </c>
      <c r="E20" s="47">
        <v>2</v>
      </c>
      <c r="F20" s="47">
        <f t="shared" si="0"/>
        <v>1032</v>
      </c>
      <c r="G20" s="15">
        <v>5.8</v>
      </c>
      <c r="H20" s="39">
        <f t="shared" si="1"/>
        <v>2992.7999999999997</v>
      </c>
      <c r="I20" s="15">
        <v>5</v>
      </c>
      <c r="J20" s="15">
        <f t="shared" si="2"/>
        <v>2580</v>
      </c>
    </row>
    <row r="21" spans="1:10" ht="12" customHeight="1">
      <c r="A21" s="14" t="s">
        <v>23</v>
      </c>
      <c r="B21" s="44" t="s">
        <v>58</v>
      </c>
      <c r="C21" s="48">
        <v>784</v>
      </c>
      <c r="D21" s="46" t="s">
        <v>57</v>
      </c>
      <c r="E21" s="47">
        <v>2.5</v>
      </c>
      <c r="F21" s="47">
        <f t="shared" si="0"/>
        <v>1960</v>
      </c>
      <c r="G21" s="15">
        <v>7.25</v>
      </c>
      <c r="H21" s="15">
        <f t="shared" si="1"/>
        <v>5684</v>
      </c>
      <c r="I21" s="15">
        <v>9.26</v>
      </c>
      <c r="J21" s="15">
        <f t="shared" si="2"/>
        <v>7259.84</v>
      </c>
    </row>
    <row r="22" spans="1:10" ht="12" customHeight="1">
      <c r="A22" s="14" t="s">
        <v>24</v>
      </c>
      <c r="B22" s="44" t="s">
        <v>59</v>
      </c>
      <c r="C22" s="48">
        <v>1</v>
      </c>
      <c r="D22" s="46" t="s">
        <v>27</v>
      </c>
      <c r="E22" s="47">
        <v>200</v>
      </c>
      <c r="F22" s="47">
        <f t="shared" si="0"/>
        <v>200</v>
      </c>
      <c r="G22" s="15">
        <v>150</v>
      </c>
      <c r="H22" s="15">
        <f t="shared" si="1"/>
        <v>150</v>
      </c>
      <c r="I22" s="15">
        <v>125</v>
      </c>
      <c r="J22" s="15">
        <f t="shared" si="2"/>
        <v>125</v>
      </c>
    </row>
    <row r="23" spans="1:10" ht="12" customHeight="1">
      <c r="A23" s="14" t="s">
        <v>25</v>
      </c>
      <c r="B23" s="44" t="s">
        <v>60</v>
      </c>
      <c r="C23" s="48">
        <v>1</v>
      </c>
      <c r="D23" s="46" t="s">
        <v>27</v>
      </c>
      <c r="E23" s="47">
        <v>500</v>
      </c>
      <c r="F23" s="47">
        <f t="shared" si="0"/>
        <v>500</v>
      </c>
      <c r="G23" s="15">
        <v>4750</v>
      </c>
      <c r="H23" s="15">
        <f t="shared" si="1"/>
        <v>4750</v>
      </c>
      <c r="I23" s="15">
        <v>2500</v>
      </c>
      <c r="J23" s="15">
        <f t="shared" si="2"/>
        <v>2500</v>
      </c>
    </row>
    <row r="24" spans="1:10" ht="12" customHeight="1">
      <c r="A24" s="14" t="s">
        <v>28</v>
      </c>
      <c r="B24" s="44" t="s">
        <v>61</v>
      </c>
      <c r="C24" s="48">
        <v>1</v>
      </c>
      <c r="D24" s="46" t="s">
        <v>27</v>
      </c>
      <c r="E24" s="47">
        <v>750</v>
      </c>
      <c r="F24" s="47">
        <f t="shared" si="0"/>
        <v>750</v>
      </c>
      <c r="G24" s="15">
        <v>1750</v>
      </c>
      <c r="H24" s="15">
        <f t="shared" si="1"/>
        <v>1750</v>
      </c>
      <c r="I24" s="15">
        <v>1200</v>
      </c>
      <c r="J24" s="15">
        <f t="shared" si="2"/>
        <v>1200</v>
      </c>
    </row>
    <row r="25" spans="1:10" ht="12" customHeight="1">
      <c r="A25" s="14" t="s">
        <v>29</v>
      </c>
      <c r="B25" s="44" t="s">
        <v>62</v>
      </c>
      <c r="C25" s="48">
        <v>1</v>
      </c>
      <c r="D25" s="46" t="s">
        <v>27</v>
      </c>
      <c r="E25" s="47">
        <v>100</v>
      </c>
      <c r="F25" s="47">
        <f t="shared" si="0"/>
        <v>100</v>
      </c>
      <c r="G25" s="15">
        <v>830</v>
      </c>
      <c r="H25" s="15">
        <f t="shared" si="1"/>
        <v>830</v>
      </c>
      <c r="I25" s="15">
        <v>750</v>
      </c>
      <c r="J25" s="15">
        <f t="shared" si="2"/>
        <v>750</v>
      </c>
    </row>
    <row r="26" spans="1:10" ht="12" customHeight="1">
      <c r="A26" s="14" t="s">
        <v>30</v>
      </c>
      <c r="B26" s="44" t="s">
        <v>63</v>
      </c>
      <c r="C26" s="48">
        <v>1</v>
      </c>
      <c r="D26" s="46" t="s">
        <v>27</v>
      </c>
      <c r="E26" s="47">
        <v>500</v>
      </c>
      <c r="F26" s="47">
        <f t="shared" si="0"/>
        <v>500</v>
      </c>
      <c r="G26" s="15">
        <v>500</v>
      </c>
      <c r="H26" s="15">
        <f t="shared" si="1"/>
        <v>500</v>
      </c>
      <c r="I26" s="15">
        <v>400</v>
      </c>
      <c r="J26" s="15">
        <f t="shared" si="2"/>
        <v>400</v>
      </c>
    </row>
    <row r="27" spans="1:10" ht="12" customHeight="1">
      <c r="A27" s="14" t="s">
        <v>31</v>
      </c>
      <c r="B27" s="44" t="s">
        <v>64</v>
      </c>
      <c r="C27" s="48">
        <v>1</v>
      </c>
      <c r="D27" s="46" t="s">
        <v>27</v>
      </c>
      <c r="E27" s="47">
        <v>1000</v>
      </c>
      <c r="F27" s="47">
        <f t="shared" si="0"/>
        <v>1000</v>
      </c>
      <c r="G27" s="15">
        <v>4480</v>
      </c>
      <c r="H27" s="15">
        <f t="shared" si="1"/>
        <v>4480</v>
      </c>
      <c r="I27" s="15">
        <v>2880</v>
      </c>
      <c r="J27" s="15">
        <f t="shared" si="2"/>
        <v>2880</v>
      </c>
    </row>
    <row r="28" spans="1:10" ht="12" customHeight="1">
      <c r="A28" s="14" t="s">
        <v>32</v>
      </c>
      <c r="B28" s="44" t="s">
        <v>65</v>
      </c>
      <c r="C28" s="48">
        <v>1</v>
      </c>
      <c r="D28" s="46" t="s">
        <v>27</v>
      </c>
      <c r="E28" s="47">
        <v>500</v>
      </c>
      <c r="F28" s="47">
        <f t="shared" si="0"/>
        <v>500</v>
      </c>
      <c r="G28" s="15">
        <v>475</v>
      </c>
      <c r="H28" s="15">
        <f t="shared" si="1"/>
        <v>475</v>
      </c>
      <c r="I28" s="15">
        <v>500</v>
      </c>
      <c r="J28" s="15">
        <f t="shared" si="2"/>
        <v>500</v>
      </c>
    </row>
    <row r="29" spans="1:10" ht="12" customHeight="1">
      <c r="A29" s="14" t="s">
        <v>33</v>
      </c>
      <c r="B29" s="44" t="s">
        <v>66</v>
      </c>
      <c r="C29" s="48">
        <v>1</v>
      </c>
      <c r="D29" s="46" t="s">
        <v>27</v>
      </c>
      <c r="E29" s="47">
        <v>500</v>
      </c>
      <c r="F29" s="47">
        <f t="shared" si="0"/>
        <v>500</v>
      </c>
      <c r="G29" s="15">
        <v>650</v>
      </c>
      <c r="H29" s="15">
        <f t="shared" si="1"/>
        <v>650</v>
      </c>
      <c r="I29" s="15">
        <v>1000</v>
      </c>
      <c r="J29" s="15">
        <f t="shared" si="2"/>
        <v>1000</v>
      </c>
    </row>
    <row r="30" spans="1:10" ht="12" customHeight="1">
      <c r="A30" s="14" t="s">
        <v>34</v>
      </c>
      <c r="B30" s="44" t="s">
        <v>67</v>
      </c>
      <c r="C30" s="48">
        <v>4</v>
      </c>
      <c r="D30" s="46" t="s">
        <v>18</v>
      </c>
      <c r="E30" s="47">
        <v>125</v>
      </c>
      <c r="F30" s="47">
        <f t="shared" si="0"/>
        <v>500</v>
      </c>
      <c r="G30" s="15">
        <v>400</v>
      </c>
      <c r="H30" s="15">
        <f t="shared" si="1"/>
        <v>1600</v>
      </c>
      <c r="I30" s="15">
        <v>450</v>
      </c>
      <c r="J30" s="15">
        <f t="shared" si="2"/>
        <v>1800</v>
      </c>
    </row>
    <row r="31" spans="1:10" ht="12" customHeight="1">
      <c r="A31" s="14" t="s">
        <v>35</v>
      </c>
      <c r="B31" s="44" t="s">
        <v>68</v>
      </c>
      <c r="C31" s="45">
        <v>100</v>
      </c>
      <c r="D31" s="46" t="s">
        <v>57</v>
      </c>
      <c r="E31" s="47">
        <v>5</v>
      </c>
      <c r="F31" s="47">
        <f t="shared" si="0"/>
        <v>500</v>
      </c>
      <c r="G31" s="15">
        <v>15</v>
      </c>
      <c r="H31" s="15">
        <f t="shared" si="1"/>
        <v>1500</v>
      </c>
      <c r="I31" s="15">
        <v>5</v>
      </c>
      <c r="J31" s="15">
        <f t="shared" si="2"/>
        <v>500</v>
      </c>
    </row>
    <row r="32" spans="1:10" ht="12" customHeight="1">
      <c r="A32" s="14" t="s">
        <v>36</v>
      </c>
      <c r="B32" s="44" t="s">
        <v>69</v>
      </c>
      <c r="C32" s="48">
        <v>1276</v>
      </c>
      <c r="D32" s="46" t="s">
        <v>7</v>
      </c>
      <c r="E32" s="47">
        <v>1</v>
      </c>
      <c r="F32" s="47">
        <f t="shared" si="0"/>
        <v>1276</v>
      </c>
      <c r="G32" s="15">
        <v>2</v>
      </c>
      <c r="H32" s="15">
        <f t="shared" si="1"/>
        <v>2552</v>
      </c>
      <c r="I32" s="15">
        <v>1.5</v>
      </c>
      <c r="J32" s="15">
        <f t="shared" si="2"/>
        <v>1914</v>
      </c>
    </row>
    <row r="33" spans="1:10" ht="12" customHeight="1">
      <c r="A33" s="14" t="s">
        <v>37</v>
      </c>
      <c r="B33" s="44" t="s">
        <v>70</v>
      </c>
      <c r="C33" s="48">
        <v>1</v>
      </c>
      <c r="D33" s="46" t="s">
        <v>27</v>
      </c>
      <c r="E33" s="47">
        <v>750</v>
      </c>
      <c r="F33" s="47">
        <f t="shared" si="0"/>
        <v>750</v>
      </c>
      <c r="G33" s="15">
        <v>1100</v>
      </c>
      <c r="H33" s="15">
        <f t="shared" si="1"/>
        <v>1100</v>
      </c>
      <c r="I33" s="15">
        <v>1047</v>
      </c>
      <c r="J33" s="15">
        <f t="shared" si="2"/>
        <v>1047</v>
      </c>
    </row>
    <row r="34" spans="1:10" ht="12" customHeight="1">
      <c r="A34" s="6"/>
      <c r="B34" s="5"/>
      <c r="C34" s="30"/>
      <c r="D34" s="9"/>
      <c r="E34" s="9"/>
      <c r="F34" s="9"/>
      <c r="G34" s="9"/>
      <c r="H34" s="9"/>
      <c r="I34" s="9"/>
      <c r="J34" s="9"/>
    </row>
    <row r="35" spans="1:10" ht="18" customHeight="1">
      <c r="A35" s="9"/>
      <c r="B35" s="5"/>
      <c r="C35" s="31" t="s">
        <v>39</v>
      </c>
      <c r="D35" s="9"/>
      <c r="E35" s="10"/>
      <c r="F35" s="20">
        <f>SUM(F9:F34)</f>
        <v>106951</v>
      </c>
      <c r="G35" s="9"/>
      <c r="H35" s="20">
        <f>SUM(H9:H34)</f>
        <v>128942.3</v>
      </c>
      <c r="I35" s="9"/>
      <c r="J35" s="20">
        <f>SUM(J9:J34)</f>
        <v>136669.84</v>
      </c>
    </row>
    <row r="36" spans="1:6" ht="15" customHeight="1">
      <c r="A36" s="21" t="s">
        <v>76</v>
      </c>
      <c r="B36" s="7"/>
      <c r="C36" s="32"/>
      <c r="D36" s="8"/>
      <c r="E36" s="11"/>
      <c r="F36" s="11"/>
    </row>
    <row r="37" ht="21.75" customHeight="1">
      <c r="C37" s="33"/>
    </row>
    <row r="38" spans="1:7" s="43" customFormat="1" ht="18" customHeight="1">
      <c r="A38" s="40" t="s">
        <v>42</v>
      </c>
      <c r="B38" s="41"/>
      <c r="C38" s="42"/>
      <c r="D38" s="25"/>
      <c r="E38" s="25"/>
      <c r="F38" s="25"/>
      <c r="G38" s="41"/>
    </row>
    <row r="39" spans="1:7" ht="13.5" customHeight="1">
      <c r="A39" s="22" t="s">
        <v>83</v>
      </c>
      <c r="B39" s="23"/>
      <c r="C39" s="28"/>
      <c r="D39" s="24"/>
      <c r="E39" s="25"/>
      <c r="F39" s="2"/>
      <c r="G39" s="40" t="s">
        <v>77</v>
      </c>
    </row>
    <row r="40" spans="1:7" ht="13.5" customHeight="1">
      <c r="A40" s="24" t="s">
        <v>47</v>
      </c>
      <c r="B40" s="23"/>
      <c r="C40" s="28"/>
      <c r="D40" s="24"/>
      <c r="E40" s="25"/>
      <c r="F40" s="2"/>
      <c r="G40" s="1"/>
    </row>
    <row r="41" spans="1:6" s="16" customFormat="1" ht="13.5" customHeight="1">
      <c r="A41" s="22" t="s">
        <v>41</v>
      </c>
      <c r="B41" s="23"/>
      <c r="C41" s="29"/>
      <c r="D41" s="26" t="s">
        <v>0</v>
      </c>
      <c r="E41" s="35">
        <v>40767</v>
      </c>
      <c r="F41" s="17"/>
    </row>
    <row r="42" spans="1:6" s="16" customFormat="1" ht="13.5" customHeight="1">
      <c r="A42" s="22"/>
      <c r="B42" s="23"/>
      <c r="C42" s="29"/>
      <c r="D42" s="26"/>
      <c r="E42" s="35"/>
      <c r="F42" s="17"/>
    </row>
    <row r="43" spans="1:10" ht="13.5" customHeight="1">
      <c r="A43" s="3"/>
      <c r="B43" s="1"/>
      <c r="C43" s="27"/>
      <c r="D43" s="2"/>
      <c r="E43" s="36" t="s">
        <v>79</v>
      </c>
      <c r="F43" s="2"/>
      <c r="G43" s="36" t="s">
        <v>45</v>
      </c>
      <c r="I43" s="8"/>
      <c r="J43" s="8"/>
    </row>
    <row r="44" spans="1:10" s="4" customFormat="1" ht="15.75" customHeight="1">
      <c r="A44" s="18" t="s">
        <v>1</v>
      </c>
      <c r="B44" s="19" t="s">
        <v>2</v>
      </c>
      <c r="C44" s="19" t="s">
        <v>43</v>
      </c>
      <c r="D44" s="19" t="s">
        <v>3</v>
      </c>
      <c r="E44" s="19" t="s">
        <v>4</v>
      </c>
      <c r="F44" s="19" t="s">
        <v>5</v>
      </c>
      <c r="G44" s="19" t="s">
        <v>4</v>
      </c>
      <c r="H44" s="19" t="s">
        <v>5</v>
      </c>
      <c r="I44" s="54"/>
      <c r="J44" s="54"/>
    </row>
    <row r="45" spans="1:10" ht="12" customHeight="1">
      <c r="A45" s="12" t="s">
        <v>6</v>
      </c>
      <c r="B45" s="44" t="s">
        <v>40</v>
      </c>
      <c r="C45" s="45">
        <v>1</v>
      </c>
      <c r="D45" s="46" t="s">
        <v>27</v>
      </c>
      <c r="E45" s="47">
        <v>16000</v>
      </c>
      <c r="F45" s="47">
        <f>C45*E45</f>
        <v>16000</v>
      </c>
      <c r="G45" s="15">
        <v>5637</v>
      </c>
      <c r="H45" s="15">
        <f>C45*G45</f>
        <v>5637</v>
      </c>
      <c r="I45" s="57"/>
      <c r="J45" s="57"/>
    </row>
    <row r="46" spans="1:10" ht="12" customHeight="1">
      <c r="A46" s="14" t="s">
        <v>8</v>
      </c>
      <c r="B46" s="44" t="s">
        <v>48</v>
      </c>
      <c r="C46" s="45">
        <v>330</v>
      </c>
      <c r="D46" s="46" t="s">
        <v>16</v>
      </c>
      <c r="E46" s="47">
        <v>13</v>
      </c>
      <c r="F46" s="47">
        <f aca="true" t="shared" si="3" ref="F46:F69">C46*E46</f>
        <v>4290</v>
      </c>
      <c r="G46" s="15">
        <v>16.1</v>
      </c>
      <c r="H46" s="15">
        <f aca="true" t="shared" si="4" ref="H46:H69">C46*G46</f>
        <v>5313.000000000001</v>
      </c>
      <c r="I46" s="57"/>
      <c r="J46" s="57"/>
    </row>
    <row r="47" spans="1:10" ht="12" customHeight="1">
      <c r="A47" s="14" t="s">
        <v>9</v>
      </c>
      <c r="B47" s="44" t="s">
        <v>49</v>
      </c>
      <c r="C47" s="45">
        <v>1000</v>
      </c>
      <c r="D47" s="46" t="s">
        <v>16</v>
      </c>
      <c r="E47" s="47">
        <v>16</v>
      </c>
      <c r="F47" s="47">
        <f t="shared" si="3"/>
        <v>16000</v>
      </c>
      <c r="G47" s="15">
        <v>16.1</v>
      </c>
      <c r="H47" s="15">
        <f t="shared" si="4"/>
        <v>16100.000000000002</v>
      </c>
      <c r="I47" s="57"/>
      <c r="J47" s="57"/>
    </row>
    <row r="48" spans="1:10" ht="12" customHeight="1">
      <c r="A48" s="14" t="s">
        <v>10</v>
      </c>
      <c r="B48" s="44" t="s">
        <v>50</v>
      </c>
      <c r="C48" s="45">
        <v>420</v>
      </c>
      <c r="D48" s="46" t="s">
        <v>15</v>
      </c>
      <c r="E48" s="47">
        <v>24</v>
      </c>
      <c r="F48" s="47">
        <f t="shared" si="3"/>
        <v>10080</v>
      </c>
      <c r="G48" s="15">
        <v>17.3</v>
      </c>
      <c r="H48" s="15">
        <f t="shared" si="4"/>
        <v>7266</v>
      </c>
      <c r="I48" s="57"/>
      <c r="J48" s="57"/>
    </row>
    <row r="49" spans="1:10" ht="12" customHeight="1">
      <c r="A49" s="14" t="s">
        <v>11</v>
      </c>
      <c r="B49" s="44" t="s">
        <v>51</v>
      </c>
      <c r="C49" s="45">
        <v>420</v>
      </c>
      <c r="D49" s="46" t="s">
        <v>15</v>
      </c>
      <c r="E49" s="47">
        <v>26</v>
      </c>
      <c r="F49" s="47">
        <f t="shared" si="3"/>
        <v>10920</v>
      </c>
      <c r="G49" s="13">
        <v>17</v>
      </c>
      <c r="H49" s="15">
        <f t="shared" si="4"/>
        <v>7140</v>
      </c>
      <c r="I49" s="77"/>
      <c r="J49" s="57"/>
    </row>
    <row r="50" spans="1:10" ht="12" customHeight="1">
      <c r="A50" s="14" t="s">
        <v>12</v>
      </c>
      <c r="B50" s="44" t="s">
        <v>52</v>
      </c>
      <c r="C50" s="45">
        <v>315</v>
      </c>
      <c r="D50" s="46" t="s">
        <v>15</v>
      </c>
      <c r="E50" s="47">
        <v>58</v>
      </c>
      <c r="F50" s="47">
        <f t="shared" si="3"/>
        <v>18270</v>
      </c>
      <c r="G50" s="13">
        <v>69</v>
      </c>
      <c r="H50" s="15">
        <f t="shared" si="4"/>
        <v>21735</v>
      </c>
      <c r="I50" s="77"/>
      <c r="J50" s="57"/>
    </row>
    <row r="51" spans="1:10" ht="12" customHeight="1">
      <c r="A51" s="14" t="s">
        <v>13</v>
      </c>
      <c r="B51" s="44" t="s">
        <v>53</v>
      </c>
      <c r="C51" s="48">
        <v>525</v>
      </c>
      <c r="D51" s="46" t="s">
        <v>15</v>
      </c>
      <c r="E51" s="47">
        <v>60</v>
      </c>
      <c r="F51" s="47">
        <f t="shared" si="3"/>
        <v>31500</v>
      </c>
      <c r="G51" s="15">
        <v>75.15</v>
      </c>
      <c r="H51" s="15">
        <f t="shared" si="4"/>
        <v>39453.75</v>
      </c>
      <c r="I51" s="57"/>
      <c r="J51" s="57"/>
    </row>
    <row r="52" spans="1:10" ht="12" customHeight="1">
      <c r="A52" s="14" t="s">
        <v>14</v>
      </c>
      <c r="B52" s="44" t="s">
        <v>54</v>
      </c>
      <c r="C52" s="48">
        <v>1000</v>
      </c>
      <c r="D52" s="46" t="s">
        <v>17</v>
      </c>
      <c r="E52" s="47">
        <v>3</v>
      </c>
      <c r="F52" s="47">
        <f t="shared" si="3"/>
        <v>3000</v>
      </c>
      <c r="G52" s="15">
        <v>16.1</v>
      </c>
      <c r="H52" s="15">
        <f t="shared" si="4"/>
        <v>16100.000000000002</v>
      </c>
      <c r="I52" s="57"/>
      <c r="J52" s="57"/>
    </row>
    <row r="53" spans="1:10" ht="12" customHeight="1">
      <c r="A53" s="14" t="s">
        <v>19</v>
      </c>
      <c r="B53" s="44" t="s">
        <v>26</v>
      </c>
      <c r="C53" s="48">
        <v>1</v>
      </c>
      <c r="D53" s="46" t="s">
        <v>27</v>
      </c>
      <c r="E53" s="47">
        <v>2000</v>
      </c>
      <c r="F53" s="47">
        <f t="shared" si="3"/>
        <v>2000</v>
      </c>
      <c r="G53" s="15">
        <v>5369</v>
      </c>
      <c r="H53" s="15">
        <f t="shared" si="4"/>
        <v>5369</v>
      </c>
      <c r="I53" s="57"/>
      <c r="J53" s="57"/>
    </row>
    <row r="54" spans="1:10" ht="12" customHeight="1">
      <c r="A54" s="14" t="s">
        <v>20</v>
      </c>
      <c r="B54" s="44" t="s">
        <v>38</v>
      </c>
      <c r="C54" s="48">
        <v>1000</v>
      </c>
      <c r="D54" s="46" t="s">
        <v>17</v>
      </c>
      <c r="E54" s="47">
        <v>2.5</v>
      </c>
      <c r="F54" s="47">
        <f t="shared" si="3"/>
        <v>2500</v>
      </c>
      <c r="G54" s="15">
        <v>1.07</v>
      </c>
      <c r="H54" s="15">
        <f t="shared" si="4"/>
        <v>1070</v>
      </c>
      <c r="I54" s="57"/>
      <c r="J54" s="57"/>
    </row>
    <row r="55" spans="1:10" ht="12" customHeight="1">
      <c r="A55" s="14" t="s">
        <v>21</v>
      </c>
      <c r="B55" s="44" t="s">
        <v>55</v>
      </c>
      <c r="C55" s="48">
        <v>1289</v>
      </c>
      <c r="D55" s="46" t="s">
        <v>7</v>
      </c>
      <c r="E55" s="47">
        <v>14</v>
      </c>
      <c r="F55" s="47">
        <f t="shared" si="3"/>
        <v>18046</v>
      </c>
      <c r="G55" s="15">
        <v>21.5</v>
      </c>
      <c r="H55" s="15">
        <f t="shared" si="4"/>
        <v>27713.5</v>
      </c>
      <c r="I55" s="57"/>
      <c r="J55" s="57"/>
    </row>
    <row r="56" spans="1:10" ht="12" customHeight="1">
      <c r="A56" s="14" t="s">
        <v>22</v>
      </c>
      <c r="B56" s="44" t="s">
        <v>56</v>
      </c>
      <c r="C56" s="48">
        <v>516</v>
      </c>
      <c r="D56" s="46" t="s">
        <v>57</v>
      </c>
      <c r="E56" s="47">
        <v>5</v>
      </c>
      <c r="F56" s="47">
        <f t="shared" si="3"/>
        <v>2580</v>
      </c>
      <c r="G56" s="15">
        <v>5.35</v>
      </c>
      <c r="H56" s="15">
        <f t="shared" si="4"/>
        <v>2760.6</v>
      </c>
      <c r="I56" s="57"/>
      <c r="J56" s="57"/>
    </row>
    <row r="57" spans="1:10" ht="12" customHeight="1">
      <c r="A57" s="14" t="s">
        <v>23</v>
      </c>
      <c r="B57" s="44" t="s">
        <v>58</v>
      </c>
      <c r="C57" s="48">
        <v>784</v>
      </c>
      <c r="D57" s="46" t="s">
        <v>57</v>
      </c>
      <c r="E57" s="47">
        <v>6.5</v>
      </c>
      <c r="F57" s="47">
        <f t="shared" si="3"/>
        <v>5096</v>
      </c>
      <c r="G57" s="15">
        <v>8.6</v>
      </c>
      <c r="H57" s="15">
        <f t="shared" si="4"/>
        <v>6742.4</v>
      </c>
      <c r="I57" s="57"/>
      <c r="J57" s="57"/>
    </row>
    <row r="58" spans="1:10" ht="12" customHeight="1">
      <c r="A58" s="14" t="s">
        <v>24</v>
      </c>
      <c r="B58" s="44" t="s">
        <v>59</v>
      </c>
      <c r="C58" s="48">
        <v>1</v>
      </c>
      <c r="D58" s="46" t="s">
        <v>27</v>
      </c>
      <c r="E58" s="47">
        <v>300</v>
      </c>
      <c r="F58" s="47">
        <f t="shared" si="3"/>
        <v>300</v>
      </c>
      <c r="G58" s="15">
        <v>1074</v>
      </c>
      <c r="H58" s="15">
        <f t="shared" si="4"/>
        <v>1074</v>
      </c>
      <c r="I58" s="57"/>
      <c r="J58" s="57"/>
    </row>
    <row r="59" spans="1:10" ht="12" customHeight="1">
      <c r="A59" s="14" t="s">
        <v>25</v>
      </c>
      <c r="B59" s="44" t="s">
        <v>60</v>
      </c>
      <c r="C59" s="48">
        <v>1</v>
      </c>
      <c r="D59" s="46" t="s">
        <v>27</v>
      </c>
      <c r="E59" s="47">
        <v>2000</v>
      </c>
      <c r="F59" s="47">
        <f t="shared" si="3"/>
        <v>2000</v>
      </c>
      <c r="G59" s="15">
        <v>6443</v>
      </c>
      <c r="H59" s="15">
        <f t="shared" si="4"/>
        <v>6443</v>
      </c>
      <c r="I59" s="57"/>
      <c r="J59" s="57"/>
    </row>
    <row r="60" spans="1:10" ht="12" customHeight="1">
      <c r="A60" s="14" t="s">
        <v>28</v>
      </c>
      <c r="B60" s="44" t="s">
        <v>61</v>
      </c>
      <c r="C60" s="48">
        <v>1</v>
      </c>
      <c r="D60" s="46" t="s">
        <v>27</v>
      </c>
      <c r="E60" s="47">
        <v>500</v>
      </c>
      <c r="F60" s="47">
        <f t="shared" si="3"/>
        <v>500</v>
      </c>
      <c r="G60" s="15">
        <v>4295</v>
      </c>
      <c r="H60" s="15">
        <f t="shared" si="4"/>
        <v>4295</v>
      </c>
      <c r="I60" s="57"/>
      <c r="J60" s="57"/>
    </row>
    <row r="61" spans="1:10" ht="12" customHeight="1">
      <c r="A61" s="14" t="s">
        <v>29</v>
      </c>
      <c r="B61" s="44" t="s">
        <v>62</v>
      </c>
      <c r="C61" s="48">
        <v>1</v>
      </c>
      <c r="D61" s="46" t="s">
        <v>27</v>
      </c>
      <c r="E61" s="47">
        <v>1400</v>
      </c>
      <c r="F61" s="47">
        <f t="shared" si="3"/>
        <v>1400</v>
      </c>
      <c r="G61" s="15">
        <v>4295</v>
      </c>
      <c r="H61" s="15">
        <f t="shared" si="4"/>
        <v>4295</v>
      </c>
      <c r="I61" s="57"/>
      <c r="J61" s="57"/>
    </row>
    <row r="62" spans="1:10" ht="12" customHeight="1">
      <c r="A62" s="14" t="s">
        <v>30</v>
      </c>
      <c r="B62" s="44" t="s">
        <v>63</v>
      </c>
      <c r="C62" s="48">
        <v>1</v>
      </c>
      <c r="D62" s="46" t="s">
        <v>27</v>
      </c>
      <c r="E62" s="47">
        <v>1400</v>
      </c>
      <c r="F62" s="47">
        <f t="shared" si="3"/>
        <v>1400</v>
      </c>
      <c r="G62" s="15">
        <v>3221</v>
      </c>
      <c r="H62" s="15">
        <f t="shared" si="4"/>
        <v>3221</v>
      </c>
      <c r="I62" s="57"/>
      <c r="J62" s="57"/>
    </row>
    <row r="63" spans="1:10" ht="12" customHeight="1">
      <c r="A63" s="14" t="s">
        <v>31</v>
      </c>
      <c r="B63" s="44" t="s">
        <v>64</v>
      </c>
      <c r="C63" s="48">
        <v>1</v>
      </c>
      <c r="D63" s="46" t="s">
        <v>27</v>
      </c>
      <c r="E63" s="47">
        <v>3000</v>
      </c>
      <c r="F63" s="47">
        <f t="shared" si="3"/>
        <v>3000</v>
      </c>
      <c r="G63" s="15">
        <v>5369</v>
      </c>
      <c r="H63" s="15">
        <f t="shared" si="4"/>
        <v>5369</v>
      </c>
      <c r="I63" s="57"/>
      <c r="J63" s="57"/>
    </row>
    <row r="64" spans="1:10" ht="12" customHeight="1">
      <c r="A64" s="14" t="s">
        <v>32</v>
      </c>
      <c r="B64" s="44" t="s">
        <v>65</v>
      </c>
      <c r="C64" s="48">
        <v>1</v>
      </c>
      <c r="D64" s="46" t="s">
        <v>27</v>
      </c>
      <c r="E64" s="47">
        <v>1400</v>
      </c>
      <c r="F64" s="47">
        <f t="shared" si="3"/>
        <v>1400</v>
      </c>
      <c r="G64" s="15">
        <v>3221</v>
      </c>
      <c r="H64" s="15">
        <f t="shared" si="4"/>
        <v>3221</v>
      </c>
      <c r="I64" s="57"/>
      <c r="J64" s="57"/>
    </row>
    <row r="65" spans="1:10" ht="12" customHeight="1">
      <c r="A65" s="14" t="s">
        <v>33</v>
      </c>
      <c r="B65" s="44" t="s">
        <v>66</v>
      </c>
      <c r="C65" s="48">
        <v>1</v>
      </c>
      <c r="D65" s="46" t="s">
        <v>27</v>
      </c>
      <c r="E65" s="47">
        <v>1500</v>
      </c>
      <c r="F65" s="47">
        <f t="shared" si="3"/>
        <v>1500</v>
      </c>
      <c r="G65" s="15">
        <v>2150</v>
      </c>
      <c r="H65" s="15">
        <f t="shared" si="4"/>
        <v>2150</v>
      </c>
      <c r="I65" s="57"/>
      <c r="J65" s="57"/>
    </row>
    <row r="66" spans="1:10" ht="12" customHeight="1">
      <c r="A66" s="14" t="s">
        <v>34</v>
      </c>
      <c r="B66" s="44" t="s">
        <v>67</v>
      </c>
      <c r="C66" s="48">
        <v>4</v>
      </c>
      <c r="D66" s="46" t="s">
        <v>18</v>
      </c>
      <c r="E66" s="47">
        <v>300</v>
      </c>
      <c r="F66" s="47">
        <f t="shared" si="3"/>
        <v>1200</v>
      </c>
      <c r="G66" s="15">
        <v>537</v>
      </c>
      <c r="H66" s="15">
        <f t="shared" si="4"/>
        <v>2148</v>
      </c>
      <c r="I66" s="57"/>
      <c r="J66" s="57"/>
    </row>
    <row r="67" spans="1:10" ht="12" customHeight="1">
      <c r="A67" s="14" t="s">
        <v>35</v>
      </c>
      <c r="B67" s="44" t="s">
        <v>68</v>
      </c>
      <c r="C67" s="45">
        <v>100</v>
      </c>
      <c r="D67" s="46" t="s">
        <v>57</v>
      </c>
      <c r="E67" s="47">
        <v>11</v>
      </c>
      <c r="F67" s="47">
        <f t="shared" si="3"/>
        <v>1100</v>
      </c>
      <c r="G67" s="15">
        <v>5.37</v>
      </c>
      <c r="H67" s="15">
        <f t="shared" si="4"/>
        <v>537</v>
      </c>
      <c r="I67" s="57"/>
      <c r="J67" s="57"/>
    </row>
    <row r="68" spans="1:10" ht="12" customHeight="1">
      <c r="A68" s="14" t="s">
        <v>36</v>
      </c>
      <c r="B68" s="44" t="s">
        <v>69</v>
      </c>
      <c r="C68" s="48">
        <v>1276</v>
      </c>
      <c r="D68" s="46" t="s">
        <v>7</v>
      </c>
      <c r="E68" s="47">
        <v>1.5</v>
      </c>
      <c r="F68" s="47">
        <f t="shared" si="3"/>
        <v>1914</v>
      </c>
      <c r="G68" s="15">
        <v>2.15</v>
      </c>
      <c r="H68" s="15">
        <f t="shared" si="4"/>
        <v>2743.4</v>
      </c>
      <c r="I68" s="57"/>
      <c r="J68" s="57"/>
    </row>
    <row r="69" spans="1:10" ht="12" customHeight="1">
      <c r="A69" s="14" t="s">
        <v>37</v>
      </c>
      <c r="B69" s="44" t="s">
        <v>70</v>
      </c>
      <c r="C69" s="48">
        <v>1</v>
      </c>
      <c r="D69" s="46" t="s">
        <v>27</v>
      </c>
      <c r="E69" s="47">
        <v>1200</v>
      </c>
      <c r="F69" s="47">
        <f t="shared" si="3"/>
        <v>1200</v>
      </c>
      <c r="G69" s="15">
        <v>1074</v>
      </c>
      <c r="H69" s="15">
        <f t="shared" si="4"/>
        <v>1074</v>
      </c>
      <c r="I69" s="57"/>
      <c r="J69" s="57"/>
    </row>
    <row r="70" spans="1:10" ht="12" customHeight="1">
      <c r="A70" s="6"/>
      <c r="B70" s="5"/>
      <c r="C70" s="30"/>
      <c r="D70" s="9"/>
      <c r="E70" s="9"/>
      <c r="F70" s="9"/>
      <c r="G70" s="9"/>
      <c r="H70" s="9"/>
      <c r="I70" s="8"/>
      <c r="J70" s="8"/>
    </row>
    <row r="71" spans="1:10" ht="18" customHeight="1">
      <c r="A71" s="9"/>
      <c r="B71" s="5"/>
      <c r="C71" s="31" t="s">
        <v>39</v>
      </c>
      <c r="D71" s="9"/>
      <c r="E71" s="10"/>
      <c r="F71" s="20">
        <f>SUM(F45:F70)</f>
        <v>157196</v>
      </c>
      <c r="G71" s="9"/>
      <c r="H71" s="20">
        <f>SUM(H45:H70)</f>
        <v>198970.65</v>
      </c>
      <c r="I71" s="8"/>
      <c r="J71" s="76"/>
    </row>
    <row r="72" spans="1:6" ht="15" customHeight="1">
      <c r="A72" s="21" t="s">
        <v>76</v>
      </c>
      <c r="B72" s="7"/>
      <c r="C72" s="32"/>
      <c r="D72" s="8"/>
      <c r="E72" s="11"/>
      <c r="F72" s="11"/>
    </row>
    <row r="74" spans="1:7" s="43" customFormat="1" ht="18" customHeight="1">
      <c r="A74" s="40" t="s">
        <v>42</v>
      </c>
      <c r="B74" s="41"/>
      <c r="C74" s="42"/>
      <c r="D74" s="25"/>
      <c r="E74" s="25"/>
      <c r="F74" s="25"/>
      <c r="G74" s="41"/>
    </row>
    <row r="75" spans="1:7" ht="13.5" customHeight="1">
      <c r="A75" s="22" t="s">
        <v>83</v>
      </c>
      <c r="B75" s="23"/>
      <c r="C75" s="28"/>
      <c r="D75" s="24"/>
      <c r="E75" s="25"/>
      <c r="F75" s="2"/>
      <c r="G75" s="40" t="s">
        <v>77</v>
      </c>
    </row>
    <row r="76" spans="1:7" ht="13.5" customHeight="1">
      <c r="A76" s="24" t="s">
        <v>47</v>
      </c>
      <c r="B76" s="23"/>
      <c r="C76" s="28"/>
      <c r="D76" s="24"/>
      <c r="E76" s="25"/>
      <c r="F76" s="2"/>
      <c r="G76" s="1"/>
    </row>
    <row r="77" spans="1:6" s="16" customFormat="1" ht="13.5" customHeight="1">
      <c r="A77" s="22" t="s">
        <v>41</v>
      </c>
      <c r="B77" s="23"/>
      <c r="C77" s="29"/>
      <c r="D77" s="26" t="s">
        <v>0</v>
      </c>
      <c r="E77" s="35">
        <v>40767</v>
      </c>
      <c r="F77" s="17"/>
    </row>
    <row r="78" spans="1:6" s="16" customFormat="1" ht="13.5" customHeight="1">
      <c r="A78" s="22"/>
      <c r="B78" s="23"/>
      <c r="C78" s="29"/>
      <c r="D78" s="26"/>
      <c r="E78" s="35"/>
      <c r="F78" s="17"/>
    </row>
    <row r="79" spans="1:9" ht="13.5" customHeight="1">
      <c r="A79" s="3"/>
      <c r="B79" s="1"/>
      <c r="C79" s="27"/>
      <c r="D79" s="2"/>
      <c r="E79" s="36" t="s">
        <v>80</v>
      </c>
      <c r="F79" s="2"/>
      <c r="G79" s="36" t="s">
        <v>81</v>
      </c>
      <c r="I79" s="36"/>
    </row>
    <row r="80" spans="1:8" s="4" customFormat="1" ht="15.75" customHeight="1">
      <c r="A80" s="18" t="s">
        <v>1</v>
      </c>
      <c r="B80" s="19" t="s">
        <v>2</v>
      </c>
      <c r="C80" s="19" t="s">
        <v>43</v>
      </c>
      <c r="D80" s="19" t="s">
        <v>3</v>
      </c>
      <c r="E80" s="19" t="s">
        <v>4</v>
      </c>
      <c r="F80" s="19" t="s">
        <v>5</v>
      </c>
      <c r="G80" s="19" t="s">
        <v>4</v>
      </c>
      <c r="H80" s="19" t="s">
        <v>5</v>
      </c>
    </row>
    <row r="81" spans="1:8" ht="12" customHeight="1">
      <c r="A81" s="12" t="s">
        <v>6</v>
      </c>
      <c r="B81" s="44" t="s">
        <v>40</v>
      </c>
      <c r="C81" s="45">
        <v>1</v>
      </c>
      <c r="D81" s="46" t="s">
        <v>27</v>
      </c>
      <c r="E81" s="47">
        <v>8335</v>
      </c>
      <c r="F81" s="47">
        <f>C81*E81</f>
        <v>8335</v>
      </c>
      <c r="G81" s="15">
        <v>6600</v>
      </c>
      <c r="H81" s="15">
        <f>C81*G81</f>
        <v>6600</v>
      </c>
    </row>
    <row r="82" spans="1:8" ht="12" customHeight="1">
      <c r="A82" s="14" t="s">
        <v>8</v>
      </c>
      <c r="B82" s="44" t="s">
        <v>48</v>
      </c>
      <c r="C82" s="45">
        <v>330</v>
      </c>
      <c r="D82" s="46" t="s">
        <v>16</v>
      </c>
      <c r="E82" s="47">
        <v>5.65</v>
      </c>
      <c r="F82" s="47">
        <f aca="true" t="shared" si="5" ref="F82:F105">C82*E82</f>
        <v>1864.5000000000002</v>
      </c>
      <c r="G82" s="15">
        <v>5.3</v>
      </c>
      <c r="H82" s="15">
        <f aca="true" t="shared" si="6" ref="H82:H105">C82*G82</f>
        <v>1749</v>
      </c>
    </row>
    <row r="83" spans="1:8" ht="12" customHeight="1">
      <c r="A83" s="14" t="s">
        <v>9</v>
      </c>
      <c r="B83" s="44" t="s">
        <v>49</v>
      </c>
      <c r="C83" s="45">
        <v>1000</v>
      </c>
      <c r="D83" s="46" t="s">
        <v>16</v>
      </c>
      <c r="E83" s="47">
        <v>5.7</v>
      </c>
      <c r="F83" s="47">
        <f t="shared" si="5"/>
        <v>5700</v>
      </c>
      <c r="G83" s="15">
        <v>5</v>
      </c>
      <c r="H83" s="15">
        <f t="shared" si="6"/>
        <v>5000</v>
      </c>
    </row>
    <row r="84" spans="1:8" ht="12" customHeight="1">
      <c r="A84" s="14" t="s">
        <v>10</v>
      </c>
      <c r="B84" s="44" t="s">
        <v>50</v>
      </c>
      <c r="C84" s="45">
        <v>420</v>
      </c>
      <c r="D84" s="46" t="s">
        <v>15</v>
      </c>
      <c r="E84" s="47">
        <v>17.6</v>
      </c>
      <c r="F84" s="47">
        <f t="shared" si="5"/>
        <v>7392.000000000001</v>
      </c>
      <c r="G84" s="15">
        <v>16.1</v>
      </c>
      <c r="H84" s="15">
        <f t="shared" si="6"/>
        <v>6762.000000000001</v>
      </c>
    </row>
    <row r="85" spans="1:8" ht="12" customHeight="1">
      <c r="A85" s="14" t="s">
        <v>11</v>
      </c>
      <c r="B85" s="44" t="s">
        <v>51</v>
      </c>
      <c r="C85" s="45">
        <v>420</v>
      </c>
      <c r="D85" s="46" t="s">
        <v>15</v>
      </c>
      <c r="E85" s="47">
        <v>17.35</v>
      </c>
      <c r="F85" s="47">
        <f t="shared" si="5"/>
        <v>7287.000000000001</v>
      </c>
      <c r="G85" s="13">
        <v>15.8</v>
      </c>
      <c r="H85" s="15">
        <f t="shared" si="6"/>
        <v>6636</v>
      </c>
    </row>
    <row r="86" spans="1:8" ht="12" customHeight="1">
      <c r="A86" s="14" t="s">
        <v>12</v>
      </c>
      <c r="B86" s="44" t="s">
        <v>52</v>
      </c>
      <c r="C86" s="45">
        <v>315</v>
      </c>
      <c r="D86" s="46" t="s">
        <v>15</v>
      </c>
      <c r="E86" s="47">
        <v>66.25</v>
      </c>
      <c r="F86" s="47">
        <f t="shared" si="5"/>
        <v>20868.75</v>
      </c>
      <c r="G86" s="13">
        <v>64.5</v>
      </c>
      <c r="H86" s="15">
        <f t="shared" si="6"/>
        <v>20317.5</v>
      </c>
    </row>
    <row r="87" spans="1:8" ht="12" customHeight="1">
      <c r="A87" s="14" t="s">
        <v>13</v>
      </c>
      <c r="B87" s="44" t="s">
        <v>53</v>
      </c>
      <c r="C87" s="48">
        <v>525</v>
      </c>
      <c r="D87" s="46" t="s">
        <v>15</v>
      </c>
      <c r="E87" s="47">
        <v>71.65</v>
      </c>
      <c r="F87" s="47">
        <f t="shared" si="5"/>
        <v>37616.25</v>
      </c>
      <c r="G87" s="15">
        <v>70</v>
      </c>
      <c r="H87" s="15">
        <f t="shared" si="6"/>
        <v>36750</v>
      </c>
    </row>
    <row r="88" spans="1:8" ht="12" customHeight="1">
      <c r="A88" s="14" t="s">
        <v>14</v>
      </c>
      <c r="B88" s="44" t="s">
        <v>54</v>
      </c>
      <c r="C88" s="48">
        <v>1000</v>
      </c>
      <c r="D88" s="46" t="s">
        <v>17</v>
      </c>
      <c r="E88" s="47">
        <v>2.6</v>
      </c>
      <c r="F88" s="47">
        <f t="shared" si="5"/>
        <v>2600</v>
      </c>
      <c r="G88" s="15">
        <v>3.15</v>
      </c>
      <c r="H88" s="15">
        <f t="shared" si="6"/>
        <v>3150</v>
      </c>
    </row>
    <row r="89" spans="1:8" ht="12" customHeight="1">
      <c r="A89" s="14" t="s">
        <v>19</v>
      </c>
      <c r="B89" s="44" t="s">
        <v>26</v>
      </c>
      <c r="C89" s="48">
        <v>1</v>
      </c>
      <c r="D89" s="46" t="s">
        <v>27</v>
      </c>
      <c r="E89" s="47">
        <v>1495</v>
      </c>
      <c r="F89" s="47">
        <f t="shared" si="5"/>
        <v>1495</v>
      </c>
      <c r="G89" s="15">
        <v>2000</v>
      </c>
      <c r="H89" s="15">
        <f t="shared" si="6"/>
        <v>2000</v>
      </c>
    </row>
    <row r="90" spans="1:8" ht="12" customHeight="1">
      <c r="A90" s="14" t="s">
        <v>20</v>
      </c>
      <c r="B90" s="44" t="s">
        <v>38</v>
      </c>
      <c r="C90" s="48">
        <v>1000</v>
      </c>
      <c r="D90" s="46" t="s">
        <v>17</v>
      </c>
      <c r="E90" s="47">
        <v>2.7</v>
      </c>
      <c r="F90" s="47">
        <f t="shared" si="5"/>
        <v>2700</v>
      </c>
      <c r="G90" s="15">
        <v>2.9</v>
      </c>
      <c r="H90" s="15">
        <f t="shared" si="6"/>
        <v>2900</v>
      </c>
    </row>
    <row r="91" spans="1:8" ht="12" customHeight="1">
      <c r="A91" s="14" t="s">
        <v>21</v>
      </c>
      <c r="B91" s="44" t="s">
        <v>55</v>
      </c>
      <c r="C91" s="48">
        <v>1289</v>
      </c>
      <c r="D91" s="46" t="s">
        <v>7</v>
      </c>
      <c r="E91" s="47">
        <v>10.53</v>
      </c>
      <c r="F91" s="47">
        <f t="shared" si="5"/>
        <v>13573.17</v>
      </c>
      <c r="G91" s="15">
        <v>12</v>
      </c>
      <c r="H91" s="15">
        <f t="shared" si="6"/>
        <v>15468</v>
      </c>
    </row>
    <row r="92" spans="1:8" ht="12" customHeight="1">
      <c r="A92" s="14" t="s">
        <v>22</v>
      </c>
      <c r="B92" s="44" t="s">
        <v>56</v>
      </c>
      <c r="C92" s="48">
        <v>516</v>
      </c>
      <c r="D92" s="46" t="s">
        <v>57</v>
      </c>
      <c r="E92" s="47">
        <v>4.5</v>
      </c>
      <c r="F92" s="47">
        <f t="shared" si="5"/>
        <v>2322</v>
      </c>
      <c r="G92" s="15">
        <v>4.75</v>
      </c>
      <c r="H92" s="15">
        <f t="shared" si="6"/>
        <v>2451</v>
      </c>
    </row>
    <row r="93" spans="1:8" ht="12" customHeight="1">
      <c r="A93" s="14" t="s">
        <v>23</v>
      </c>
      <c r="B93" s="44" t="s">
        <v>58</v>
      </c>
      <c r="C93" s="48">
        <v>784</v>
      </c>
      <c r="D93" s="46" t="s">
        <v>57</v>
      </c>
      <c r="E93" s="47">
        <v>5.5</v>
      </c>
      <c r="F93" s="47">
        <f t="shared" si="5"/>
        <v>4312</v>
      </c>
      <c r="G93" s="15">
        <v>5.75</v>
      </c>
      <c r="H93" s="15">
        <f t="shared" si="6"/>
        <v>4508</v>
      </c>
    </row>
    <row r="94" spans="1:8" ht="12" customHeight="1">
      <c r="A94" s="14" t="s">
        <v>24</v>
      </c>
      <c r="B94" s="44" t="s">
        <v>59</v>
      </c>
      <c r="C94" s="48">
        <v>1</v>
      </c>
      <c r="D94" s="46" t="s">
        <v>27</v>
      </c>
      <c r="E94" s="47">
        <v>500</v>
      </c>
      <c r="F94" s="47">
        <f t="shared" si="5"/>
        <v>500</v>
      </c>
      <c r="G94" s="15">
        <v>500</v>
      </c>
      <c r="H94" s="15">
        <f t="shared" si="6"/>
        <v>500</v>
      </c>
    </row>
    <row r="95" spans="1:8" ht="12" customHeight="1">
      <c r="A95" s="14" t="s">
        <v>25</v>
      </c>
      <c r="B95" s="44" t="s">
        <v>60</v>
      </c>
      <c r="C95" s="48">
        <v>1</v>
      </c>
      <c r="D95" s="46" t="s">
        <v>27</v>
      </c>
      <c r="E95" s="47">
        <v>1100</v>
      </c>
      <c r="F95" s="47">
        <f t="shared" si="5"/>
        <v>1100</v>
      </c>
      <c r="G95" s="15">
        <v>1200</v>
      </c>
      <c r="H95" s="15">
        <f t="shared" si="6"/>
        <v>1200</v>
      </c>
    </row>
    <row r="96" spans="1:8" ht="12" customHeight="1">
      <c r="A96" s="14" t="s">
        <v>28</v>
      </c>
      <c r="B96" s="44" t="s">
        <v>61</v>
      </c>
      <c r="C96" s="48">
        <v>1</v>
      </c>
      <c r="D96" s="46" t="s">
        <v>27</v>
      </c>
      <c r="E96" s="47">
        <v>690</v>
      </c>
      <c r="F96" s="47">
        <f t="shared" si="5"/>
        <v>690</v>
      </c>
      <c r="G96" s="15">
        <v>800</v>
      </c>
      <c r="H96" s="15">
        <f t="shared" si="6"/>
        <v>800</v>
      </c>
    </row>
    <row r="97" spans="1:8" ht="12" customHeight="1">
      <c r="A97" s="14" t="s">
        <v>29</v>
      </c>
      <c r="B97" s="44" t="s">
        <v>62</v>
      </c>
      <c r="C97" s="48">
        <v>1</v>
      </c>
      <c r="D97" s="46" t="s">
        <v>27</v>
      </c>
      <c r="E97" s="47">
        <v>330</v>
      </c>
      <c r="F97" s="47">
        <f t="shared" si="5"/>
        <v>330</v>
      </c>
      <c r="G97" s="15">
        <v>750</v>
      </c>
      <c r="H97" s="15">
        <f t="shared" si="6"/>
        <v>750</v>
      </c>
    </row>
    <row r="98" spans="1:8" ht="12" customHeight="1">
      <c r="A98" s="14" t="s">
        <v>30</v>
      </c>
      <c r="B98" s="44" t="s">
        <v>63</v>
      </c>
      <c r="C98" s="48">
        <v>1</v>
      </c>
      <c r="D98" s="46" t="s">
        <v>27</v>
      </c>
      <c r="E98" s="47">
        <v>344</v>
      </c>
      <c r="F98" s="47">
        <f t="shared" si="5"/>
        <v>344</v>
      </c>
      <c r="G98" s="15">
        <v>300</v>
      </c>
      <c r="H98" s="15">
        <f t="shared" si="6"/>
        <v>300</v>
      </c>
    </row>
    <row r="99" spans="1:8" ht="12" customHeight="1">
      <c r="A99" s="14" t="s">
        <v>31</v>
      </c>
      <c r="B99" s="44" t="s">
        <v>64</v>
      </c>
      <c r="C99" s="48">
        <v>1</v>
      </c>
      <c r="D99" s="46" t="s">
        <v>27</v>
      </c>
      <c r="E99" s="47">
        <v>3218</v>
      </c>
      <c r="F99" s="47">
        <f t="shared" si="5"/>
        <v>3218</v>
      </c>
      <c r="G99" s="15">
        <v>3000</v>
      </c>
      <c r="H99" s="15">
        <f t="shared" si="6"/>
        <v>3000</v>
      </c>
    </row>
    <row r="100" spans="1:8" ht="12" customHeight="1">
      <c r="A100" s="14" t="s">
        <v>32</v>
      </c>
      <c r="B100" s="44" t="s">
        <v>65</v>
      </c>
      <c r="C100" s="48">
        <v>1</v>
      </c>
      <c r="D100" s="46" t="s">
        <v>27</v>
      </c>
      <c r="E100" s="47">
        <v>111</v>
      </c>
      <c r="F100" s="47">
        <f t="shared" si="5"/>
        <v>111</v>
      </c>
      <c r="G100" s="15">
        <v>150</v>
      </c>
      <c r="H100" s="15">
        <f t="shared" si="6"/>
        <v>150</v>
      </c>
    </row>
    <row r="101" spans="1:8" ht="12" customHeight="1">
      <c r="A101" s="14" t="s">
        <v>33</v>
      </c>
      <c r="B101" s="44" t="s">
        <v>66</v>
      </c>
      <c r="C101" s="48">
        <v>1</v>
      </c>
      <c r="D101" s="46" t="s">
        <v>27</v>
      </c>
      <c r="E101" s="47">
        <v>500</v>
      </c>
      <c r="F101" s="47">
        <f t="shared" si="5"/>
        <v>500</v>
      </c>
      <c r="G101" s="15">
        <v>550</v>
      </c>
      <c r="H101" s="15">
        <f t="shared" si="6"/>
        <v>550</v>
      </c>
    </row>
    <row r="102" spans="1:8" ht="12" customHeight="1">
      <c r="A102" s="14" t="s">
        <v>34</v>
      </c>
      <c r="B102" s="44" t="s">
        <v>67</v>
      </c>
      <c r="C102" s="48">
        <v>4</v>
      </c>
      <c r="D102" s="46" t="s">
        <v>18</v>
      </c>
      <c r="E102" s="47">
        <v>365</v>
      </c>
      <c r="F102" s="47">
        <f t="shared" si="5"/>
        <v>1460</v>
      </c>
      <c r="G102" s="15">
        <v>500</v>
      </c>
      <c r="H102" s="15">
        <f t="shared" si="6"/>
        <v>2000</v>
      </c>
    </row>
    <row r="103" spans="1:8" ht="12" customHeight="1">
      <c r="A103" s="14" t="s">
        <v>35</v>
      </c>
      <c r="B103" s="44" t="s">
        <v>68</v>
      </c>
      <c r="C103" s="45">
        <v>100</v>
      </c>
      <c r="D103" s="46" t="s">
        <v>57</v>
      </c>
      <c r="E103" s="47">
        <v>6.3</v>
      </c>
      <c r="F103" s="47">
        <f t="shared" si="5"/>
        <v>630</v>
      </c>
      <c r="G103" s="15">
        <v>5</v>
      </c>
      <c r="H103" s="15">
        <f t="shared" si="6"/>
        <v>500</v>
      </c>
    </row>
    <row r="104" spans="1:8" ht="12" customHeight="1">
      <c r="A104" s="14" t="s">
        <v>36</v>
      </c>
      <c r="B104" s="44" t="s">
        <v>69</v>
      </c>
      <c r="C104" s="48">
        <v>1276</v>
      </c>
      <c r="D104" s="46" t="s">
        <v>7</v>
      </c>
      <c r="E104" s="47">
        <v>2</v>
      </c>
      <c r="F104" s="47">
        <f t="shared" si="5"/>
        <v>2552</v>
      </c>
      <c r="G104" s="15">
        <v>2</v>
      </c>
      <c r="H104" s="15">
        <f t="shared" si="6"/>
        <v>2552</v>
      </c>
    </row>
    <row r="105" spans="1:8" ht="12" customHeight="1">
      <c r="A105" s="14" t="s">
        <v>37</v>
      </c>
      <c r="B105" s="44" t="s">
        <v>70</v>
      </c>
      <c r="C105" s="48">
        <v>1</v>
      </c>
      <c r="D105" s="46" t="s">
        <v>27</v>
      </c>
      <c r="E105" s="47">
        <v>525</v>
      </c>
      <c r="F105" s="47">
        <f t="shared" si="5"/>
        <v>525</v>
      </c>
      <c r="G105" s="15">
        <v>1000</v>
      </c>
      <c r="H105" s="15">
        <f t="shared" si="6"/>
        <v>1000</v>
      </c>
    </row>
    <row r="106" spans="1:8" ht="12" customHeight="1">
      <c r="A106" s="6"/>
      <c r="B106" s="5"/>
      <c r="C106" s="30"/>
      <c r="D106" s="9"/>
      <c r="E106" s="9"/>
      <c r="F106" s="9"/>
      <c r="G106" s="9"/>
      <c r="H106" s="9"/>
    </row>
    <row r="107" spans="1:8" ht="18" customHeight="1">
      <c r="A107" s="9"/>
      <c r="B107" s="5"/>
      <c r="C107" s="31" t="s">
        <v>39</v>
      </c>
      <c r="D107" s="9"/>
      <c r="E107" s="10"/>
      <c r="F107" s="20">
        <f>SUM(F81:F106)</f>
        <v>128025.67</v>
      </c>
      <c r="G107" s="9"/>
      <c r="H107" s="20">
        <f>SUM(H81:H106)</f>
        <v>127593.5</v>
      </c>
    </row>
    <row r="108" spans="1:6" ht="15" customHeight="1">
      <c r="A108" s="21" t="s">
        <v>76</v>
      </c>
      <c r="B108" s="7"/>
      <c r="C108" s="32"/>
      <c r="D108" s="8"/>
      <c r="E108" s="11"/>
      <c r="F108" s="11"/>
    </row>
  </sheetData>
  <sheetProtection/>
  <printOptions/>
  <pageMargins left="0.5" right="0.5" top="0.5" bottom="0.17" header="0.5" footer="0.19"/>
  <pageSetup horizontalDpi="300" verticalDpi="300" orientation="landscape" r:id="rId1"/>
  <headerFooter alignWithMargins="0">
    <oddFooter>&amp;C&amp;"Arial,Regular"&amp;10Page &amp;P of &amp;N</oddFooter>
  </headerFooter>
  <rowBreaks count="2" manualBreakCount="2">
    <brk id="37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J108"/>
  <sheetViews>
    <sheetView showGridLines="0" zoomScaleSheetLayoutView="100" zoomScalePageLayoutView="0" workbookViewId="0" topLeftCell="A79">
      <selection activeCell="G106" sqref="G106"/>
    </sheetView>
  </sheetViews>
  <sheetFormatPr defaultColWidth="9.796875" defaultRowHeight="15"/>
  <cols>
    <col min="1" max="1" width="3.796875" style="0" customWidth="1"/>
    <col min="2" max="2" width="37.796875" style="0" customWidth="1"/>
    <col min="3" max="3" width="4.796875" style="34" customWidth="1"/>
    <col min="4" max="4" width="4.796875" style="0" customWidth="1"/>
    <col min="5" max="5" width="7.796875" style="0" customWidth="1"/>
    <col min="6" max="6" width="9.796875" style="0" customWidth="1"/>
    <col min="7" max="7" width="7.796875" style="0" customWidth="1"/>
    <col min="8" max="8" width="9.796875" style="0" customWidth="1"/>
    <col min="9" max="9" width="7.796875" style="0" customWidth="1"/>
  </cols>
  <sheetData>
    <row r="1" spans="1:7" s="43" customFormat="1" ht="18" customHeight="1">
      <c r="A1" s="40" t="s">
        <v>42</v>
      </c>
      <c r="B1" s="41"/>
      <c r="C1" s="42"/>
      <c r="D1" s="25"/>
      <c r="E1" s="25"/>
      <c r="F1" s="25"/>
      <c r="G1" s="41"/>
    </row>
    <row r="2" spans="1:7" ht="13.5" customHeight="1">
      <c r="A2" s="22" t="s">
        <v>83</v>
      </c>
      <c r="B2" s="23"/>
      <c r="C2" s="28"/>
      <c r="D2" s="24"/>
      <c r="E2" s="25"/>
      <c r="F2" s="2"/>
      <c r="G2" s="40" t="s">
        <v>82</v>
      </c>
    </row>
    <row r="3" spans="1:7" ht="13.5" customHeight="1">
      <c r="A3" s="24" t="s">
        <v>47</v>
      </c>
      <c r="B3" s="23"/>
      <c r="C3" s="28"/>
      <c r="D3" s="24"/>
      <c r="E3" s="25"/>
      <c r="F3" s="2"/>
      <c r="G3" s="1"/>
    </row>
    <row r="4" spans="1:6" s="16" customFormat="1" ht="13.5" customHeight="1">
      <c r="A4" s="22" t="s">
        <v>41</v>
      </c>
      <c r="B4" s="23"/>
      <c r="C4" s="29"/>
      <c r="D4" s="26" t="s">
        <v>0</v>
      </c>
      <c r="E4" s="35">
        <v>40767</v>
      </c>
      <c r="F4" s="17"/>
    </row>
    <row r="5" spans="1:6" s="16" customFormat="1" ht="13.5" customHeight="1">
      <c r="A5" s="22"/>
      <c r="B5" s="23"/>
      <c r="C5" s="29"/>
      <c r="D5" s="26"/>
      <c r="E5" s="35"/>
      <c r="F5" s="17"/>
    </row>
    <row r="6" spans="1:7" s="16" customFormat="1" ht="13.5" customHeight="1">
      <c r="A6" s="22"/>
      <c r="B6" s="23"/>
      <c r="C6" s="29"/>
      <c r="D6" s="26"/>
      <c r="E6" s="35"/>
      <c r="F6" s="17"/>
      <c r="G6" s="36" t="s">
        <v>105</v>
      </c>
    </row>
    <row r="7" spans="1:9" ht="13.5" customHeight="1">
      <c r="A7" s="3"/>
      <c r="B7" s="1"/>
      <c r="C7" s="27"/>
      <c r="D7" s="2"/>
      <c r="E7" s="36" t="s">
        <v>44</v>
      </c>
      <c r="F7" s="2"/>
      <c r="G7" s="36" t="s">
        <v>104</v>
      </c>
      <c r="I7" s="36" t="s">
        <v>78</v>
      </c>
    </row>
    <row r="8" spans="1:10" s="4" customFormat="1" ht="15.75" customHeight="1">
      <c r="A8" s="18" t="s">
        <v>1</v>
      </c>
      <c r="B8" s="19" t="s">
        <v>2</v>
      </c>
      <c r="C8" s="19" t="s">
        <v>43</v>
      </c>
      <c r="D8" s="19" t="s">
        <v>3</v>
      </c>
      <c r="E8" s="19" t="s">
        <v>4</v>
      </c>
      <c r="F8" s="19" t="s">
        <v>5</v>
      </c>
      <c r="G8" s="19" t="s">
        <v>4</v>
      </c>
      <c r="H8" s="19" t="s">
        <v>5</v>
      </c>
      <c r="I8" s="19" t="s">
        <v>4</v>
      </c>
      <c r="J8" s="19" t="s">
        <v>5</v>
      </c>
    </row>
    <row r="9" spans="1:10" ht="12" customHeight="1">
      <c r="A9" s="12" t="s">
        <v>6</v>
      </c>
      <c r="B9" s="44" t="s">
        <v>40</v>
      </c>
      <c r="C9" s="45">
        <v>1</v>
      </c>
      <c r="D9" s="46" t="s">
        <v>27</v>
      </c>
      <c r="E9" s="47">
        <v>1250</v>
      </c>
      <c r="F9" s="47">
        <f>C9*E9</f>
        <v>1250</v>
      </c>
      <c r="G9" s="15">
        <v>2250</v>
      </c>
      <c r="H9" s="15">
        <f>C9*G9</f>
        <v>2250</v>
      </c>
      <c r="I9" s="15">
        <v>5972</v>
      </c>
      <c r="J9" s="15">
        <f>$C9*I9</f>
        <v>5972</v>
      </c>
    </row>
    <row r="10" spans="1:10" ht="12" customHeight="1">
      <c r="A10" s="14" t="s">
        <v>8</v>
      </c>
      <c r="B10" s="44" t="s">
        <v>48</v>
      </c>
      <c r="C10" s="45">
        <v>330</v>
      </c>
      <c r="D10" s="46" t="s">
        <v>16</v>
      </c>
      <c r="E10" s="47">
        <v>3.75</v>
      </c>
      <c r="F10" s="47">
        <f aca="true" t="shared" si="0" ref="F10:F33">C10*E10</f>
        <v>1237.5</v>
      </c>
      <c r="G10" s="15">
        <v>7.85</v>
      </c>
      <c r="H10" s="15">
        <f aca="true" t="shared" si="1" ref="H10:H33">C10*G10</f>
        <v>2590.5</v>
      </c>
      <c r="I10" s="15">
        <v>4.25</v>
      </c>
      <c r="J10" s="15">
        <f aca="true" t="shared" si="2" ref="J10:J33">$C10*I10</f>
        <v>1402.5</v>
      </c>
    </row>
    <row r="11" spans="1:10" ht="12" customHeight="1">
      <c r="A11" s="14" t="s">
        <v>9</v>
      </c>
      <c r="B11" s="44" t="s">
        <v>49</v>
      </c>
      <c r="C11" s="45">
        <v>1000</v>
      </c>
      <c r="D11" s="46" t="s">
        <v>16</v>
      </c>
      <c r="E11" s="47">
        <v>4.38</v>
      </c>
      <c r="F11" s="47">
        <f t="shared" si="0"/>
        <v>4380</v>
      </c>
      <c r="G11" s="15">
        <v>7.85</v>
      </c>
      <c r="H11" s="15">
        <f t="shared" si="1"/>
        <v>7850</v>
      </c>
      <c r="I11" s="15">
        <v>6.25</v>
      </c>
      <c r="J11" s="15">
        <f t="shared" si="2"/>
        <v>6250</v>
      </c>
    </row>
    <row r="12" spans="1:10" ht="12" customHeight="1">
      <c r="A12" s="14" t="s">
        <v>10</v>
      </c>
      <c r="B12" s="44" t="s">
        <v>50</v>
      </c>
      <c r="C12" s="45">
        <v>420</v>
      </c>
      <c r="D12" s="46" t="s">
        <v>15</v>
      </c>
      <c r="E12" s="47">
        <v>25</v>
      </c>
      <c r="F12" s="47">
        <f t="shared" si="0"/>
        <v>10500</v>
      </c>
      <c r="G12" s="15">
        <v>18.55</v>
      </c>
      <c r="H12" s="15">
        <f t="shared" si="1"/>
        <v>7791</v>
      </c>
      <c r="I12" s="15">
        <v>16.5</v>
      </c>
      <c r="J12" s="15">
        <f t="shared" si="2"/>
        <v>6930</v>
      </c>
    </row>
    <row r="13" spans="1:10" ht="12" customHeight="1">
      <c r="A13" s="14" t="s">
        <v>11</v>
      </c>
      <c r="B13" s="44" t="s">
        <v>51</v>
      </c>
      <c r="C13" s="45">
        <v>420</v>
      </c>
      <c r="D13" s="46" t="s">
        <v>15</v>
      </c>
      <c r="E13" s="47">
        <v>18.75</v>
      </c>
      <c r="F13" s="47">
        <f t="shared" si="0"/>
        <v>7875</v>
      </c>
      <c r="G13" s="13">
        <v>18.55</v>
      </c>
      <c r="H13" s="15">
        <f t="shared" si="1"/>
        <v>7791</v>
      </c>
      <c r="I13" s="13">
        <v>16.25</v>
      </c>
      <c r="J13" s="15">
        <f t="shared" si="2"/>
        <v>6825</v>
      </c>
    </row>
    <row r="14" spans="1:10" ht="12" customHeight="1">
      <c r="A14" s="14" t="s">
        <v>12</v>
      </c>
      <c r="B14" s="44" t="s">
        <v>52</v>
      </c>
      <c r="C14" s="45">
        <v>315</v>
      </c>
      <c r="D14" s="46" t="s">
        <v>15</v>
      </c>
      <c r="E14" s="47">
        <v>81.25</v>
      </c>
      <c r="F14" s="47">
        <f t="shared" si="0"/>
        <v>25593.75</v>
      </c>
      <c r="G14" s="13">
        <v>62.95</v>
      </c>
      <c r="H14" s="39">
        <f t="shared" si="1"/>
        <v>19829.25</v>
      </c>
      <c r="I14" s="13">
        <v>76.28</v>
      </c>
      <c r="J14" s="39">
        <f t="shared" si="2"/>
        <v>24028.2</v>
      </c>
    </row>
    <row r="15" spans="1:10" ht="12" customHeight="1">
      <c r="A15" s="14" t="s">
        <v>13</v>
      </c>
      <c r="B15" s="44" t="s">
        <v>53</v>
      </c>
      <c r="C15" s="48">
        <v>525</v>
      </c>
      <c r="D15" s="46" t="s">
        <v>15</v>
      </c>
      <c r="E15" s="47">
        <v>87.5</v>
      </c>
      <c r="F15" s="47">
        <f t="shared" si="0"/>
        <v>45937.5</v>
      </c>
      <c r="G15" s="15">
        <v>69.87</v>
      </c>
      <c r="H15" s="39">
        <f t="shared" si="1"/>
        <v>36681.75</v>
      </c>
      <c r="I15" s="15">
        <v>72.7</v>
      </c>
      <c r="J15" s="39">
        <f t="shared" si="2"/>
        <v>38167.5</v>
      </c>
    </row>
    <row r="16" spans="1:10" ht="12" customHeight="1">
      <c r="A16" s="14" t="s">
        <v>14</v>
      </c>
      <c r="B16" s="44" t="s">
        <v>54</v>
      </c>
      <c r="C16" s="48">
        <v>1000</v>
      </c>
      <c r="D16" s="46" t="s">
        <v>17</v>
      </c>
      <c r="E16" s="47">
        <v>1.88</v>
      </c>
      <c r="F16" s="47">
        <f t="shared" si="0"/>
        <v>1880</v>
      </c>
      <c r="G16" s="15">
        <v>2.5</v>
      </c>
      <c r="H16" s="15">
        <f t="shared" si="1"/>
        <v>2500</v>
      </c>
      <c r="I16" s="15">
        <v>4.25</v>
      </c>
      <c r="J16" s="15">
        <f t="shared" si="2"/>
        <v>4250</v>
      </c>
    </row>
    <row r="17" spans="1:10" ht="12" customHeight="1">
      <c r="A17" s="14" t="s">
        <v>19</v>
      </c>
      <c r="B17" s="44" t="s">
        <v>26</v>
      </c>
      <c r="C17" s="48">
        <v>1</v>
      </c>
      <c r="D17" s="46" t="s">
        <v>27</v>
      </c>
      <c r="E17" s="47">
        <v>1250</v>
      </c>
      <c r="F17" s="47">
        <f t="shared" si="0"/>
        <v>1250</v>
      </c>
      <c r="G17" s="15">
        <v>1250</v>
      </c>
      <c r="H17" s="15">
        <f t="shared" si="1"/>
        <v>1250</v>
      </c>
      <c r="I17" s="15">
        <v>2370</v>
      </c>
      <c r="J17" s="15">
        <f t="shared" si="2"/>
        <v>2370</v>
      </c>
    </row>
    <row r="18" spans="1:10" ht="12" customHeight="1">
      <c r="A18" s="14" t="s">
        <v>20</v>
      </c>
      <c r="B18" s="44" t="s">
        <v>38</v>
      </c>
      <c r="C18" s="48">
        <v>1000</v>
      </c>
      <c r="D18" s="46" t="s">
        <v>17</v>
      </c>
      <c r="E18" s="47">
        <v>1.88</v>
      </c>
      <c r="F18" s="47">
        <f t="shared" si="0"/>
        <v>1880</v>
      </c>
      <c r="G18" s="15">
        <v>2.75</v>
      </c>
      <c r="H18" s="15">
        <f t="shared" si="1"/>
        <v>2750</v>
      </c>
      <c r="I18" s="15">
        <v>3.5</v>
      </c>
      <c r="J18" s="15">
        <f t="shared" si="2"/>
        <v>3500</v>
      </c>
    </row>
    <row r="19" spans="1:10" ht="12" customHeight="1">
      <c r="A19" s="14" t="s">
        <v>21</v>
      </c>
      <c r="B19" s="44" t="s">
        <v>55</v>
      </c>
      <c r="C19" s="48">
        <v>1289</v>
      </c>
      <c r="D19" s="46" t="s">
        <v>7</v>
      </c>
      <c r="E19" s="47">
        <v>15</v>
      </c>
      <c r="F19" s="47">
        <f t="shared" si="0"/>
        <v>19335</v>
      </c>
      <c r="G19" s="15">
        <v>12.25</v>
      </c>
      <c r="H19" s="39">
        <f t="shared" si="1"/>
        <v>15790.25</v>
      </c>
      <c r="I19" s="15">
        <v>17</v>
      </c>
      <c r="J19" s="15">
        <f t="shared" si="2"/>
        <v>21913</v>
      </c>
    </row>
    <row r="20" spans="1:10" ht="12" customHeight="1">
      <c r="A20" s="14" t="s">
        <v>22</v>
      </c>
      <c r="B20" s="44" t="s">
        <v>56</v>
      </c>
      <c r="C20" s="48">
        <v>516</v>
      </c>
      <c r="D20" s="46" t="s">
        <v>57</v>
      </c>
      <c r="E20" s="47">
        <v>2.5</v>
      </c>
      <c r="F20" s="47">
        <f t="shared" si="0"/>
        <v>1290</v>
      </c>
      <c r="G20" s="15">
        <v>6.75</v>
      </c>
      <c r="H20" s="15">
        <f t="shared" si="1"/>
        <v>3483</v>
      </c>
      <c r="I20" s="15">
        <v>5.32</v>
      </c>
      <c r="J20" s="15">
        <f t="shared" si="2"/>
        <v>2745.1200000000003</v>
      </c>
    </row>
    <row r="21" spans="1:10" ht="12" customHeight="1">
      <c r="A21" s="14" t="s">
        <v>23</v>
      </c>
      <c r="B21" s="44" t="s">
        <v>58</v>
      </c>
      <c r="C21" s="48">
        <v>784</v>
      </c>
      <c r="D21" s="46" t="s">
        <v>57</v>
      </c>
      <c r="E21" s="47">
        <v>3.13</v>
      </c>
      <c r="F21" s="47">
        <f t="shared" si="0"/>
        <v>2453.92</v>
      </c>
      <c r="G21" s="15">
        <v>8</v>
      </c>
      <c r="H21" s="15">
        <f t="shared" si="1"/>
        <v>6272</v>
      </c>
      <c r="I21" s="15">
        <v>9.58</v>
      </c>
      <c r="J21" s="15">
        <f t="shared" si="2"/>
        <v>7510.72</v>
      </c>
    </row>
    <row r="22" spans="1:10" ht="12" customHeight="1">
      <c r="A22" s="14" t="s">
        <v>24</v>
      </c>
      <c r="B22" s="44" t="s">
        <v>59</v>
      </c>
      <c r="C22" s="48">
        <v>1</v>
      </c>
      <c r="D22" s="46" t="s">
        <v>27</v>
      </c>
      <c r="E22" s="47">
        <v>250</v>
      </c>
      <c r="F22" s="47">
        <f t="shared" si="0"/>
        <v>250</v>
      </c>
      <c r="G22" s="15">
        <v>150</v>
      </c>
      <c r="H22" s="15">
        <f t="shared" si="1"/>
        <v>150</v>
      </c>
      <c r="I22" s="15">
        <v>125</v>
      </c>
      <c r="J22" s="15">
        <f t="shared" si="2"/>
        <v>125</v>
      </c>
    </row>
    <row r="23" spans="1:10" ht="12" customHeight="1">
      <c r="A23" s="14" t="s">
        <v>25</v>
      </c>
      <c r="B23" s="44" t="s">
        <v>60</v>
      </c>
      <c r="C23" s="48">
        <v>1</v>
      </c>
      <c r="D23" s="46" t="s">
        <v>27</v>
      </c>
      <c r="E23" s="47">
        <v>625</v>
      </c>
      <c r="F23" s="47">
        <f t="shared" si="0"/>
        <v>625</v>
      </c>
      <c r="G23" s="15">
        <v>5400</v>
      </c>
      <c r="H23" s="15">
        <f t="shared" si="1"/>
        <v>5400</v>
      </c>
      <c r="I23" s="15">
        <v>2750</v>
      </c>
      <c r="J23" s="15">
        <f t="shared" si="2"/>
        <v>2750</v>
      </c>
    </row>
    <row r="24" spans="1:10" ht="12" customHeight="1">
      <c r="A24" s="14" t="s">
        <v>28</v>
      </c>
      <c r="B24" s="44" t="s">
        <v>61</v>
      </c>
      <c r="C24" s="48">
        <v>1</v>
      </c>
      <c r="D24" s="46" t="s">
        <v>27</v>
      </c>
      <c r="E24" s="47">
        <v>937.5</v>
      </c>
      <c r="F24" s="47">
        <f t="shared" si="0"/>
        <v>937.5</v>
      </c>
      <c r="G24" s="15">
        <v>2300</v>
      </c>
      <c r="H24" s="15">
        <f t="shared" si="1"/>
        <v>2300</v>
      </c>
      <c r="I24" s="15">
        <v>1400</v>
      </c>
      <c r="J24" s="15">
        <f t="shared" si="2"/>
        <v>1400</v>
      </c>
    </row>
    <row r="25" spans="1:10" ht="12" customHeight="1">
      <c r="A25" s="14" t="s">
        <v>29</v>
      </c>
      <c r="B25" s="44" t="s">
        <v>62</v>
      </c>
      <c r="C25" s="48">
        <v>1</v>
      </c>
      <c r="D25" s="46" t="s">
        <v>27</v>
      </c>
      <c r="E25" s="47">
        <v>125</v>
      </c>
      <c r="F25" s="47">
        <f t="shared" si="0"/>
        <v>125</v>
      </c>
      <c r="G25" s="15">
        <v>900</v>
      </c>
      <c r="H25" s="15">
        <f t="shared" si="1"/>
        <v>900</v>
      </c>
      <c r="I25" s="15">
        <v>750</v>
      </c>
      <c r="J25" s="15">
        <f t="shared" si="2"/>
        <v>750</v>
      </c>
    </row>
    <row r="26" spans="1:10" ht="12" customHeight="1">
      <c r="A26" s="14" t="s">
        <v>30</v>
      </c>
      <c r="B26" s="44" t="s">
        <v>63</v>
      </c>
      <c r="C26" s="48">
        <v>1</v>
      </c>
      <c r="D26" s="46" t="s">
        <v>27</v>
      </c>
      <c r="E26" s="47">
        <v>625</v>
      </c>
      <c r="F26" s="47">
        <f t="shared" si="0"/>
        <v>625</v>
      </c>
      <c r="G26" s="15">
        <v>750</v>
      </c>
      <c r="H26" s="15">
        <f t="shared" si="1"/>
        <v>750</v>
      </c>
      <c r="I26" s="15">
        <v>400</v>
      </c>
      <c r="J26" s="15">
        <f t="shared" si="2"/>
        <v>400</v>
      </c>
    </row>
    <row r="27" spans="1:10" ht="12" customHeight="1">
      <c r="A27" s="14" t="s">
        <v>31</v>
      </c>
      <c r="B27" s="44" t="s">
        <v>64</v>
      </c>
      <c r="C27" s="48">
        <v>1</v>
      </c>
      <c r="D27" s="46" t="s">
        <v>27</v>
      </c>
      <c r="E27" s="47">
        <v>1250</v>
      </c>
      <c r="F27" s="47">
        <f t="shared" si="0"/>
        <v>1250</v>
      </c>
      <c r="G27" s="15">
        <v>4850</v>
      </c>
      <c r="H27" s="15">
        <f t="shared" si="1"/>
        <v>4850</v>
      </c>
      <c r="I27" s="15">
        <v>3000</v>
      </c>
      <c r="J27" s="15">
        <f t="shared" si="2"/>
        <v>3000</v>
      </c>
    </row>
    <row r="28" spans="1:10" ht="12" customHeight="1">
      <c r="A28" s="14" t="s">
        <v>32</v>
      </c>
      <c r="B28" s="44" t="s">
        <v>65</v>
      </c>
      <c r="C28" s="48">
        <v>1</v>
      </c>
      <c r="D28" s="46" t="s">
        <v>27</v>
      </c>
      <c r="E28" s="47">
        <v>625</v>
      </c>
      <c r="F28" s="47">
        <f t="shared" si="0"/>
        <v>625</v>
      </c>
      <c r="G28" s="15">
        <v>575</v>
      </c>
      <c r="H28" s="15">
        <f t="shared" si="1"/>
        <v>575</v>
      </c>
      <c r="I28" s="15">
        <v>500</v>
      </c>
      <c r="J28" s="15">
        <f t="shared" si="2"/>
        <v>500</v>
      </c>
    </row>
    <row r="29" spans="1:10" ht="12" customHeight="1">
      <c r="A29" s="14" t="s">
        <v>33</v>
      </c>
      <c r="B29" s="44" t="s">
        <v>66</v>
      </c>
      <c r="C29" s="48">
        <v>1</v>
      </c>
      <c r="D29" s="46" t="s">
        <v>27</v>
      </c>
      <c r="E29" s="47">
        <v>625</v>
      </c>
      <c r="F29" s="47">
        <f t="shared" si="0"/>
        <v>625</v>
      </c>
      <c r="G29" s="15">
        <v>750</v>
      </c>
      <c r="H29" s="15">
        <f t="shared" si="1"/>
        <v>750</v>
      </c>
      <c r="I29" s="15">
        <v>1250</v>
      </c>
      <c r="J29" s="15">
        <f t="shared" si="2"/>
        <v>1250</v>
      </c>
    </row>
    <row r="30" spans="1:10" ht="12" customHeight="1">
      <c r="A30" s="14" t="s">
        <v>34</v>
      </c>
      <c r="B30" s="44" t="s">
        <v>67</v>
      </c>
      <c r="C30" s="48">
        <v>4</v>
      </c>
      <c r="D30" s="46" t="s">
        <v>18</v>
      </c>
      <c r="E30" s="47">
        <v>156.25</v>
      </c>
      <c r="F30" s="47">
        <f t="shared" si="0"/>
        <v>625</v>
      </c>
      <c r="G30" s="15">
        <v>450</v>
      </c>
      <c r="H30" s="15">
        <f t="shared" si="1"/>
        <v>1800</v>
      </c>
      <c r="I30" s="15">
        <v>500</v>
      </c>
      <c r="J30" s="39">
        <f t="shared" si="2"/>
        <v>2000</v>
      </c>
    </row>
    <row r="31" spans="1:10" ht="12" customHeight="1">
      <c r="A31" s="14" t="s">
        <v>35</v>
      </c>
      <c r="B31" s="44" t="s">
        <v>68</v>
      </c>
      <c r="C31" s="45">
        <v>100</v>
      </c>
      <c r="D31" s="46" t="s">
        <v>57</v>
      </c>
      <c r="E31" s="47">
        <v>6.25</v>
      </c>
      <c r="F31" s="47">
        <f t="shared" si="0"/>
        <v>625</v>
      </c>
      <c r="G31" s="15">
        <v>25</v>
      </c>
      <c r="H31" s="15">
        <f>C31*G31</f>
        <v>2500</v>
      </c>
      <c r="I31" s="15">
        <v>6.5</v>
      </c>
      <c r="J31" s="15">
        <f t="shared" si="2"/>
        <v>650</v>
      </c>
    </row>
    <row r="32" spans="1:10" ht="12" customHeight="1">
      <c r="A32" s="14" t="s">
        <v>36</v>
      </c>
      <c r="B32" s="44" t="s">
        <v>69</v>
      </c>
      <c r="C32" s="48">
        <v>1276</v>
      </c>
      <c r="D32" s="46" t="s">
        <v>7</v>
      </c>
      <c r="E32" s="47">
        <v>1.25</v>
      </c>
      <c r="F32" s="47">
        <f t="shared" si="0"/>
        <v>1595</v>
      </c>
      <c r="G32" s="15">
        <v>2.24</v>
      </c>
      <c r="H32" s="39">
        <f t="shared" si="1"/>
        <v>2858.2400000000002</v>
      </c>
      <c r="I32" s="15">
        <v>1.75</v>
      </c>
      <c r="J32" s="15">
        <f t="shared" si="2"/>
        <v>2233</v>
      </c>
    </row>
    <row r="33" spans="1:10" ht="12" customHeight="1">
      <c r="A33" s="14" t="s">
        <v>37</v>
      </c>
      <c r="B33" s="44" t="s">
        <v>70</v>
      </c>
      <c r="C33" s="48">
        <v>1</v>
      </c>
      <c r="D33" s="46" t="s">
        <v>27</v>
      </c>
      <c r="E33" s="47">
        <v>750</v>
      </c>
      <c r="F33" s="47">
        <f t="shared" si="0"/>
        <v>750</v>
      </c>
      <c r="G33" s="15">
        <v>1100</v>
      </c>
      <c r="H33" s="15">
        <f t="shared" si="1"/>
        <v>1100</v>
      </c>
      <c r="I33" s="15">
        <v>1047</v>
      </c>
      <c r="J33" s="15">
        <f t="shared" si="2"/>
        <v>1047</v>
      </c>
    </row>
    <row r="34" spans="1:10" ht="12" customHeight="1">
      <c r="A34" s="6"/>
      <c r="B34" s="5"/>
      <c r="C34" s="30"/>
      <c r="D34" s="9"/>
      <c r="E34" s="9"/>
      <c r="F34" s="9"/>
      <c r="G34" s="9"/>
      <c r="H34" s="9"/>
      <c r="I34" s="9"/>
      <c r="J34" s="9"/>
    </row>
    <row r="35" spans="1:10" ht="18" customHeight="1">
      <c r="A35" s="9"/>
      <c r="B35" s="5"/>
      <c r="C35" s="31" t="s">
        <v>39</v>
      </c>
      <c r="D35" s="9"/>
      <c r="E35" s="10"/>
      <c r="F35" s="20">
        <f>SUM(F9:F34)</f>
        <v>133520.16999999998</v>
      </c>
      <c r="G35" s="9"/>
      <c r="H35" s="20">
        <f>SUM(H9:H34)</f>
        <v>140761.99</v>
      </c>
      <c r="I35" s="9"/>
      <c r="J35" s="20">
        <f>SUM(J9:J34)</f>
        <v>147969.03999999998</v>
      </c>
    </row>
    <row r="36" spans="1:6" ht="15" customHeight="1">
      <c r="A36" s="21" t="s">
        <v>76</v>
      </c>
      <c r="B36" s="7"/>
      <c r="C36" s="32"/>
      <c r="D36" s="8"/>
      <c r="E36" s="11"/>
      <c r="F36" s="11"/>
    </row>
    <row r="37" ht="21.75" customHeight="1">
      <c r="C37" s="33"/>
    </row>
    <row r="38" spans="1:7" s="43" customFormat="1" ht="18" customHeight="1">
      <c r="A38" s="40" t="s">
        <v>42</v>
      </c>
      <c r="B38" s="41"/>
      <c r="C38" s="42"/>
      <c r="D38" s="25"/>
      <c r="E38" s="25"/>
      <c r="F38" s="25"/>
      <c r="G38" s="41"/>
    </row>
    <row r="39" spans="1:7" ht="13.5" customHeight="1">
      <c r="A39" s="22" t="s">
        <v>83</v>
      </c>
      <c r="B39" s="23"/>
      <c r="C39" s="28"/>
      <c r="D39" s="24"/>
      <c r="E39" s="25"/>
      <c r="F39" s="2"/>
      <c r="G39" s="40" t="s">
        <v>82</v>
      </c>
    </row>
    <row r="40" spans="1:7" ht="13.5" customHeight="1">
      <c r="A40" s="24" t="s">
        <v>47</v>
      </c>
      <c r="B40" s="23"/>
      <c r="C40" s="28"/>
      <c r="D40" s="24"/>
      <c r="E40" s="25"/>
      <c r="F40" s="2"/>
      <c r="G40" s="1"/>
    </row>
    <row r="41" spans="1:6" s="16" customFormat="1" ht="13.5" customHeight="1">
      <c r="A41" s="22" t="s">
        <v>41</v>
      </c>
      <c r="B41" s="23"/>
      <c r="C41" s="29"/>
      <c r="D41" s="26" t="s">
        <v>0</v>
      </c>
      <c r="E41" s="35">
        <v>40767</v>
      </c>
      <c r="F41" s="17"/>
    </row>
    <row r="42" spans="1:6" s="16" customFormat="1" ht="13.5" customHeight="1">
      <c r="A42" s="22"/>
      <c r="B42" s="23"/>
      <c r="C42" s="29"/>
      <c r="D42" s="26"/>
      <c r="E42" s="35"/>
      <c r="F42" s="17"/>
    </row>
    <row r="43" spans="1:7" ht="13.5" customHeight="1">
      <c r="A43" s="3"/>
      <c r="B43" s="1"/>
      <c r="C43" s="27"/>
      <c r="D43" s="2"/>
      <c r="E43" s="36" t="s">
        <v>79</v>
      </c>
      <c r="F43" s="2"/>
      <c r="G43" s="36" t="s">
        <v>45</v>
      </c>
    </row>
    <row r="44" spans="1:10" s="4" customFormat="1" ht="15.75" customHeight="1">
      <c r="A44" s="18" t="s">
        <v>1</v>
      </c>
      <c r="B44" s="19" t="s">
        <v>2</v>
      </c>
      <c r="C44" s="19" t="s">
        <v>43</v>
      </c>
      <c r="D44" s="19" t="s">
        <v>3</v>
      </c>
      <c r="E44" s="19" t="s">
        <v>4</v>
      </c>
      <c r="F44" s="19" t="s">
        <v>5</v>
      </c>
      <c r="G44" s="19" t="s">
        <v>4</v>
      </c>
      <c r="H44" s="19" t="s">
        <v>5</v>
      </c>
      <c r="I44" s="54"/>
      <c r="J44" s="54"/>
    </row>
    <row r="45" spans="1:10" ht="12" customHeight="1">
      <c r="A45" s="12" t="s">
        <v>6</v>
      </c>
      <c r="B45" s="44" t="s">
        <v>40</v>
      </c>
      <c r="C45" s="45">
        <v>1</v>
      </c>
      <c r="D45" s="46" t="s">
        <v>27</v>
      </c>
      <c r="E45" s="47">
        <v>18000</v>
      </c>
      <c r="F45" s="47">
        <f>C45*E45</f>
        <v>18000</v>
      </c>
      <c r="G45" s="15">
        <v>5369</v>
      </c>
      <c r="H45" s="15">
        <f>C45*G45</f>
        <v>5369</v>
      </c>
      <c r="I45" s="57"/>
      <c r="J45" s="57"/>
    </row>
    <row r="46" spans="1:10" ht="12" customHeight="1">
      <c r="A46" s="14" t="s">
        <v>8</v>
      </c>
      <c r="B46" s="44" t="s">
        <v>48</v>
      </c>
      <c r="C46" s="45">
        <v>330</v>
      </c>
      <c r="D46" s="46" t="s">
        <v>16</v>
      </c>
      <c r="E46" s="47">
        <v>15</v>
      </c>
      <c r="F46" s="47">
        <f aca="true" t="shared" si="3" ref="F46:F69">C46*E46</f>
        <v>4950</v>
      </c>
      <c r="G46" s="15">
        <v>19.3</v>
      </c>
      <c r="H46" s="15">
        <f aca="true" t="shared" si="4" ref="H46:H69">C46*G46</f>
        <v>6369</v>
      </c>
      <c r="I46" s="57"/>
      <c r="J46" s="57"/>
    </row>
    <row r="47" spans="1:10" ht="12" customHeight="1">
      <c r="A47" s="14" t="s">
        <v>9</v>
      </c>
      <c r="B47" s="44" t="s">
        <v>49</v>
      </c>
      <c r="C47" s="45">
        <v>1000</v>
      </c>
      <c r="D47" s="46" t="s">
        <v>16</v>
      </c>
      <c r="E47" s="47">
        <v>18</v>
      </c>
      <c r="F47" s="47">
        <f t="shared" si="3"/>
        <v>18000</v>
      </c>
      <c r="G47" s="15">
        <v>19.3</v>
      </c>
      <c r="H47" s="15">
        <f t="shared" si="4"/>
        <v>19300</v>
      </c>
      <c r="I47" s="57"/>
      <c r="J47" s="57"/>
    </row>
    <row r="48" spans="1:10" ht="12" customHeight="1">
      <c r="A48" s="14" t="s">
        <v>10</v>
      </c>
      <c r="B48" s="44" t="s">
        <v>50</v>
      </c>
      <c r="C48" s="45">
        <v>420</v>
      </c>
      <c r="D48" s="46" t="s">
        <v>15</v>
      </c>
      <c r="E48" s="47">
        <v>26</v>
      </c>
      <c r="F48" s="47">
        <f t="shared" si="3"/>
        <v>10920</v>
      </c>
      <c r="G48" s="15">
        <v>17.78</v>
      </c>
      <c r="H48" s="15">
        <f t="shared" si="4"/>
        <v>7467.6</v>
      </c>
      <c r="I48" s="57"/>
      <c r="J48" s="57"/>
    </row>
    <row r="49" spans="1:10" ht="12" customHeight="1">
      <c r="A49" s="14" t="s">
        <v>11</v>
      </c>
      <c r="B49" s="44" t="s">
        <v>51</v>
      </c>
      <c r="C49" s="45">
        <v>420</v>
      </c>
      <c r="D49" s="46" t="s">
        <v>15</v>
      </c>
      <c r="E49" s="47">
        <v>28</v>
      </c>
      <c r="F49" s="47">
        <f t="shared" si="3"/>
        <v>11760</v>
      </c>
      <c r="G49" s="13">
        <v>17.5</v>
      </c>
      <c r="H49" s="15">
        <f t="shared" si="4"/>
        <v>7350</v>
      </c>
      <c r="I49" s="77"/>
      <c r="J49" s="57"/>
    </row>
    <row r="50" spans="1:10" ht="12" customHeight="1">
      <c r="A50" s="14" t="s">
        <v>12</v>
      </c>
      <c r="B50" s="44" t="s">
        <v>52</v>
      </c>
      <c r="C50" s="45">
        <v>315</v>
      </c>
      <c r="D50" s="46" t="s">
        <v>15</v>
      </c>
      <c r="E50" s="47">
        <v>62</v>
      </c>
      <c r="F50" s="47">
        <f t="shared" si="3"/>
        <v>19530</v>
      </c>
      <c r="G50" s="13">
        <v>73</v>
      </c>
      <c r="H50" s="15">
        <f t="shared" si="4"/>
        <v>22995</v>
      </c>
      <c r="I50" s="77"/>
      <c r="J50" s="57"/>
    </row>
    <row r="51" spans="1:10" ht="12" customHeight="1">
      <c r="A51" s="14" t="s">
        <v>13</v>
      </c>
      <c r="B51" s="44" t="s">
        <v>53</v>
      </c>
      <c r="C51" s="48">
        <v>525</v>
      </c>
      <c r="D51" s="46" t="s">
        <v>15</v>
      </c>
      <c r="E51" s="47">
        <v>63</v>
      </c>
      <c r="F51" s="47">
        <f t="shared" si="3"/>
        <v>33075</v>
      </c>
      <c r="G51" s="15">
        <v>79</v>
      </c>
      <c r="H51" s="15">
        <f t="shared" si="4"/>
        <v>41475</v>
      </c>
      <c r="I51" s="57"/>
      <c r="J51" s="57"/>
    </row>
    <row r="52" spans="1:10" ht="12" customHeight="1">
      <c r="A52" s="14" t="s">
        <v>14</v>
      </c>
      <c r="B52" s="44" t="s">
        <v>54</v>
      </c>
      <c r="C52" s="48">
        <v>1000</v>
      </c>
      <c r="D52" s="46" t="s">
        <v>17</v>
      </c>
      <c r="E52" s="47">
        <v>4</v>
      </c>
      <c r="F52" s="47">
        <f t="shared" si="3"/>
        <v>4000</v>
      </c>
      <c r="G52" s="15">
        <v>19.3</v>
      </c>
      <c r="H52" s="15">
        <f t="shared" si="4"/>
        <v>19300</v>
      </c>
      <c r="I52" s="57"/>
      <c r="J52" s="57"/>
    </row>
    <row r="53" spans="1:10" ht="12" customHeight="1">
      <c r="A53" s="14" t="s">
        <v>19</v>
      </c>
      <c r="B53" s="44" t="s">
        <v>26</v>
      </c>
      <c r="C53" s="48">
        <v>1</v>
      </c>
      <c r="D53" s="46" t="s">
        <v>27</v>
      </c>
      <c r="E53" s="47">
        <v>2400</v>
      </c>
      <c r="F53" s="47">
        <f t="shared" si="3"/>
        <v>2400</v>
      </c>
      <c r="G53" s="15">
        <v>6443</v>
      </c>
      <c r="H53" s="15">
        <f t="shared" si="4"/>
        <v>6443</v>
      </c>
      <c r="I53" s="57"/>
      <c r="J53" s="57"/>
    </row>
    <row r="54" spans="1:10" ht="12" customHeight="1">
      <c r="A54" s="14" t="s">
        <v>20</v>
      </c>
      <c r="B54" s="44" t="s">
        <v>38</v>
      </c>
      <c r="C54" s="48">
        <v>1000</v>
      </c>
      <c r="D54" s="46" t="s">
        <v>17</v>
      </c>
      <c r="E54" s="47">
        <v>3</v>
      </c>
      <c r="F54" s="47">
        <f t="shared" si="3"/>
        <v>3000</v>
      </c>
      <c r="G54" s="15">
        <v>2.15</v>
      </c>
      <c r="H54" s="15">
        <f t="shared" si="4"/>
        <v>2150</v>
      </c>
      <c r="I54" s="57"/>
      <c r="J54" s="57"/>
    </row>
    <row r="55" spans="1:10" ht="12" customHeight="1">
      <c r="A55" s="14" t="s">
        <v>21</v>
      </c>
      <c r="B55" s="44" t="s">
        <v>55</v>
      </c>
      <c r="C55" s="48">
        <v>1289</v>
      </c>
      <c r="D55" s="46" t="s">
        <v>7</v>
      </c>
      <c r="E55" s="47">
        <v>16</v>
      </c>
      <c r="F55" s="47">
        <f t="shared" si="3"/>
        <v>20624</v>
      </c>
      <c r="G55" s="15">
        <v>21.5</v>
      </c>
      <c r="H55" s="15">
        <f t="shared" si="4"/>
        <v>27713.5</v>
      </c>
      <c r="I55" s="57"/>
      <c r="J55" s="57"/>
    </row>
    <row r="56" spans="1:10" ht="12" customHeight="1">
      <c r="A56" s="14" t="s">
        <v>22</v>
      </c>
      <c r="B56" s="44" t="s">
        <v>56</v>
      </c>
      <c r="C56" s="48">
        <v>516</v>
      </c>
      <c r="D56" s="46" t="s">
        <v>57</v>
      </c>
      <c r="E56" s="47">
        <v>6</v>
      </c>
      <c r="F56" s="47">
        <f t="shared" si="3"/>
        <v>3096</v>
      </c>
      <c r="G56" s="15">
        <v>5.35</v>
      </c>
      <c r="H56" s="15">
        <f t="shared" si="4"/>
        <v>2760.6</v>
      </c>
      <c r="I56" s="57"/>
      <c r="J56" s="57"/>
    </row>
    <row r="57" spans="1:10" ht="12" customHeight="1">
      <c r="A57" s="14" t="s">
        <v>23</v>
      </c>
      <c r="B57" s="44" t="s">
        <v>58</v>
      </c>
      <c r="C57" s="48">
        <v>784</v>
      </c>
      <c r="D57" s="46" t="s">
        <v>57</v>
      </c>
      <c r="E57" s="47">
        <v>7.5</v>
      </c>
      <c r="F57" s="47">
        <f t="shared" si="3"/>
        <v>5880</v>
      </c>
      <c r="G57" s="15">
        <v>8.6</v>
      </c>
      <c r="H57" s="15">
        <f t="shared" si="4"/>
        <v>6742.4</v>
      </c>
      <c r="I57" s="57"/>
      <c r="J57" s="57"/>
    </row>
    <row r="58" spans="1:10" ht="12" customHeight="1">
      <c r="A58" s="14" t="s">
        <v>24</v>
      </c>
      <c r="B58" s="44" t="s">
        <v>59</v>
      </c>
      <c r="C58" s="48">
        <v>1</v>
      </c>
      <c r="D58" s="46" t="s">
        <v>27</v>
      </c>
      <c r="E58" s="47">
        <v>400</v>
      </c>
      <c r="F58" s="47">
        <f t="shared" si="3"/>
        <v>400</v>
      </c>
      <c r="G58" s="15">
        <v>1611</v>
      </c>
      <c r="H58" s="15">
        <f t="shared" si="4"/>
        <v>1611</v>
      </c>
      <c r="I58" s="57"/>
      <c r="J58" s="57"/>
    </row>
    <row r="59" spans="1:10" ht="12" customHeight="1">
      <c r="A59" s="14" t="s">
        <v>25</v>
      </c>
      <c r="B59" s="44" t="s">
        <v>60</v>
      </c>
      <c r="C59" s="48">
        <v>1</v>
      </c>
      <c r="D59" s="46" t="s">
        <v>27</v>
      </c>
      <c r="E59" s="47">
        <v>2500</v>
      </c>
      <c r="F59" s="47">
        <f t="shared" si="3"/>
        <v>2500</v>
      </c>
      <c r="G59" s="15">
        <v>7516</v>
      </c>
      <c r="H59" s="15">
        <f t="shared" si="4"/>
        <v>7516</v>
      </c>
      <c r="I59" s="57"/>
      <c r="J59" s="57"/>
    </row>
    <row r="60" spans="1:10" ht="12" customHeight="1">
      <c r="A60" s="14" t="s">
        <v>28</v>
      </c>
      <c r="B60" s="44" t="s">
        <v>61</v>
      </c>
      <c r="C60" s="48">
        <v>1</v>
      </c>
      <c r="D60" s="46" t="s">
        <v>27</v>
      </c>
      <c r="E60" s="47">
        <v>600</v>
      </c>
      <c r="F60" s="47">
        <f t="shared" si="3"/>
        <v>600</v>
      </c>
      <c r="G60" s="15">
        <v>4832</v>
      </c>
      <c r="H60" s="15">
        <f t="shared" si="4"/>
        <v>4832</v>
      </c>
      <c r="I60" s="57"/>
      <c r="J60" s="57"/>
    </row>
    <row r="61" spans="1:10" ht="12" customHeight="1">
      <c r="A61" s="14" t="s">
        <v>29</v>
      </c>
      <c r="B61" s="44" t="s">
        <v>62</v>
      </c>
      <c r="C61" s="48">
        <v>1</v>
      </c>
      <c r="D61" s="46" t="s">
        <v>27</v>
      </c>
      <c r="E61" s="47">
        <v>1900</v>
      </c>
      <c r="F61" s="47">
        <f t="shared" si="3"/>
        <v>1900</v>
      </c>
      <c r="G61" s="15">
        <v>4832</v>
      </c>
      <c r="H61" s="15">
        <f t="shared" si="4"/>
        <v>4832</v>
      </c>
      <c r="I61" s="57"/>
      <c r="J61" s="57"/>
    </row>
    <row r="62" spans="1:10" ht="12" customHeight="1">
      <c r="A62" s="14" t="s">
        <v>30</v>
      </c>
      <c r="B62" s="44" t="s">
        <v>63</v>
      </c>
      <c r="C62" s="48">
        <v>1</v>
      </c>
      <c r="D62" s="46" t="s">
        <v>27</v>
      </c>
      <c r="E62" s="47">
        <v>1700</v>
      </c>
      <c r="F62" s="47">
        <f t="shared" si="3"/>
        <v>1700</v>
      </c>
      <c r="G62" s="15">
        <v>3758</v>
      </c>
      <c r="H62" s="15">
        <f t="shared" si="4"/>
        <v>3758</v>
      </c>
      <c r="I62" s="57"/>
      <c r="J62" s="57"/>
    </row>
    <row r="63" spans="1:10" ht="12" customHeight="1">
      <c r="A63" s="14" t="s">
        <v>31</v>
      </c>
      <c r="B63" s="44" t="s">
        <v>64</v>
      </c>
      <c r="C63" s="48">
        <v>1</v>
      </c>
      <c r="D63" s="46" t="s">
        <v>27</v>
      </c>
      <c r="E63" s="47">
        <v>3500</v>
      </c>
      <c r="F63" s="47">
        <f t="shared" si="3"/>
        <v>3500</v>
      </c>
      <c r="G63" s="15">
        <v>6443</v>
      </c>
      <c r="H63" s="15">
        <f t="shared" si="4"/>
        <v>6443</v>
      </c>
      <c r="I63" s="57"/>
      <c r="J63" s="57"/>
    </row>
    <row r="64" spans="1:10" ht="12" customHeight="1">
      <c r="A64" s="14" t="s">
        <v>32</v>
      </c>
      <c r="B64" s="44" t="s">
        <v>65</v>
      </c>
      <c r="C64" s="48">
        <v>1</v>
      </c>
      <c r="D64" s="46" t="s">
        <v>27</v>
      </c>
      <c r="E64" s="47">
        <v>1700</v>
      </c>
      <c r="F64" s="47">
        <f t="shared" si="3"/>
        <v>1700</v>
      </c>
      <c r="G64" s="15">
        <v>4295</v>
      </c>
      <c r="H64" s="15">
        <f t="shared" si="4"/>
        <v>4295</v>
      </c>
      <c r="I64" s="57"/>
      <c r="J64" s="57"/>
    </row>
    <row r="65" spans="1:10" ht="12" customHeight="1">
      <c r="A65" s="14" t="s">
        <v>33</v>
      </c>
      <c r="B65" s="44" t="s">
        <v>66</v>
      </c>
      <c r="C65" s="48">
        <v>1</v>
      </c>
      <c r="D65" s="46" t="s">
        <v>27</v>
      </c>
      <c r="E65" s="47">
        <v>1800</v>
      </c>
      <c r="F65" s="47">
        <f t="shared" si="3"/>
        <v>1800</v>
      </c>
      <c r="G65" s="15">
        <v>2150</v>
      </c>
      <c r="H65" s="15">
        <f t="shared" si="4"/>
        <v>2150</v>
      </c>
      <c r="I65" s="57"/>
      <c r="J65" s="57"/>
    </row>
    <row r="66" spans="1:10" ht="12" customHeight="1">
      <c r="A66" s="14" t="s">
        <v>34</v>
      </c>
      <c r="B66" s="44" t="s">
        <v>67</v>
      </c>
      <c r="C66" s="48">
        <v>4</v>
      </c>
      <c r="D66" s="46" t="s">
        <v>18</v>
      </c>
      <c r="E66" s="47">
        <v>400</v>
      </c>
      <c r="F66" s="91">
        <f t="shared" si="3"/>
        <v>1600</v>
      </c>
      <c r="G66" s="15">
        <v>537</v>
      </c>
      <c r="H66" s="15">
        <f t="shared" si="4"/>
        <v>2148</v>
      </c>
      <c r="I66" s="57"/>
      <c r="J66" s="57"/>
    </row>
    <row r="67" spans="1:10" ht="12" customHeight="1">
      <c r="A67" s="14" t="s">
        <v>35</v>
      </c>
      <c r="B67" s="44" t="s">
        <v>68</v>
      </c>
      <c r="C67" s="45">
        <v>100</v>
      </c>
      <c r="D67" s="46" t="s">
        <v>57</v>
      </c>
      <c r="E67" s="47">
        <v>14</v>
      </c>
      <c r="F67" s="47">
        <f t="shared" si="3"/>
        <v>1400</v>
      </c>
      <c r="G67" s="15">
        <v>5.37</v>
      </c>
      <c r="H67" s="15">
        <f t="shared" si="4"/>
        <v>537</v>
      </c>
      <c r="I67" s="57"/>
      <c r="J67" s="57"/>
    </row>
    <row r="68" spans="1:10" ht="12" customHeight="1">
      <c r="A68" s="14" t="s">
        <v>36</v>
      </c>
      <c r="B68" s="44" t="s">
        <v>69</v>
      </c>
      <c r="C68" s="48">
        <v>1276</v>
      </c>
      <c r="D68" s="46" t="s">
        <v>7</v>
      </c>
      <c r="E68" s="47">
        <v>2</v>
      </c>
      <c r="F68" s="47">
        <f t="shared" si="3"/>
        <v>2552</v>
      </c>
      <c r="G68" s="15">
        <v>2.7</v>
      </c>
      <c r="H68" s="15">
        <f t="shared" si="4"/>
        <v>3445.2000000000003</v>
      </c>
      <c r="I68" s="57"/>
      <c r="J68" s="57"/>
    </row>
    <row r="69" spans="1:10" ht="12" customHeight="1">
      <c r="A69" s="14" t="s">
        <v>37</v>
      </c>
      <c r="B69" s="44" t="s">
        <v>70</v>
      </c>
      <c r="C69" s="48">
        <v>1</v>
      </c>
      <c r="D69" s="46" t="s">
        <v>27</v>
      </c>
      <c r="E69" s="47">
        <v>1600</v>
      </c>
      <c r="F69" s="47">
        <f t="shared" si="3"/>
        <v>1600</v>
      </c>
      <c r="G69" s="15">
        <v>1074</v>
      </c>
      <c r="H69" s="15">
        <f t="shared" si="4"/>
        <v>1074</v>
      </c>
      <c r="I69" s="57"/>
      <c r="J69" s="57"/>
    </row>
    <row r="70" spans="1:10" ht="12" customHeight="1">
      <c r="A70" s="6"/>
      <c r="B70" s="5"/>
      <c r="C70" s="30"/>
      <c r="D70" s="9"/>
      <c r="E70" s="9"/>
      <c r="F70" s="9"/>
      <c r="G70" s="9"/>
      <c r="H70" s="9"/>
      <c r="I70" s="8"/>
      <c r="J70" s="8"/>
    </row>
    <row r="71" spans="1:10" ht="18" customHeight="1">
      <c r="A71" s="9"/>
      <c r="B71" s="5"/>
      <c r="C71" s="31" t="s">
        <v>39</v>
      </c>
      <c r="D71" s="9"/>
      <c r="E71" s="10"/>
      <c r="F71" s="20">
        <f>SUM(F45:F70)</f>
        <v>176487</v>
      </c>
      <c r="G71" s="9"/>
      <c r="H71" s="20">
        <f>SUM(H45:H70)</f>
        <v>218076.30000000002</v>
      </c>
      <c r="I71" s="8"/>
      <c r="J71" s="76"/>
    </row>
    <row r="72" spans="1:6" ht="15" customHeight="1">
      <c r="A72" s="21" t="s">
        <v>76</v>
      </c>
      <c r="B72" s="7"/>
      <c r="C72" s="32"/>
      <c r="D72" s="8"/>
      <c r="E72" s="11"/>
      <c r="F72" s="11"/>
    </row>
    <row r="74" spans="1:7" s="43" customFormat="1" ht="18" customHeight="1">
      <c r="A74" s="40" t="s">
        <v>42</v>
      </c>
      <c r="B74" s="41"/>
      <c r="C74" s="42"/>
      <c r="D74" s="25"/>
      <c r="E74" s="25"/>
      <c r="F74" s="25"/>
      <c r="G74" s="41"/>
    </row>
    <row r="75" spans="1:7" ht="13.5" customHeight="1">
      <c r="A75" s="22" t="s">
        <v>83</v>
      </c>
      <c r="B75" s="23"/>
      <c r="C75" s="28"/>
      <c r="D75" s="24"/>
      <c r="E75" s="25"/>
      <c r="F75" s="2"/>
      <c r="G75" s="40" t="s">
        <v>84</v>
      </c>
    </row>
    <row r="76" spans="1:7" ht="13.5" customHeight="1">
      <c r="A76" s="24" t="s">
        <v>47</v>
      </c>
      <c r="B76" s="23"/>
      <c r="C76" s="28"/>
      <c r="D76" s="24"/>
      <c r="E76" s="25"/>
      <c r="F76" s="2"/>
      <c r="G76" s="1"/>
    </row>
    <row r="77" spans="1:6" s="16" customFormat="1" ht="13.5" customHeight="1">
      <c r="A77" s="22" t="s">
        <v>41</v>
      </c>
      <c r="B77" s="23"/>
      <c r="C77" s="29"/>
      <c r="D77" s="26" t="s">
        <v>0</v>
      </c>
      <c r="E77" s="35">
        <v>40767</v>
      </c>
      <c r="F77" s="17"/>
    </row>
    <row r="78" spans="1:6" s="16" customFormat="1" ht="13.5" customHeight="1">
      <c r="A78" s="22"/>
      <c r="B78" s="23"/>
      <c r="C78" s="29"/>
      <c r="D78" s="26"/>
      <c r="E78" s="35"/>
      <c r="F78" s="17"/>
    </row>
    <row r="79" spans="1:9" ht="13.5" customHeight="1">
      <c r="A79" s="3"/>
      <c r="B79" s="1"/>
      <c r="C79" s="27"/>
      <c r="D79" s="2"/>
      <c r="E79" s="36" t="s">
        <v>80</v>
      </c>
      <c r="F79" s="2"/>
      <c r="G79" s="36" t="s">
        <v>81</v>
      </c>
      <c r="I79" s="36"/>
    </row>
    <row r="80" spans="1:8" s="4" customFormat="1" ht="15.75" customHeight="1">
      <c r="A80" s="18" t="s">
        <v>1</v>
      </c>
      <c r="B80" s="19" t="s">
        <v>2</v>
      </c>
      <c r="C80" s="19" t="s">
        <v>43</v>
      </c>
      <c r="D80" s="19" t="s">
        <v>3</v>
      </c>
      <c r="E80" s="19" t="s">
        <v>4</v>
      </c>
      <c r="F80" s="19" t="s">
        <v>5</v>
      </c>
      <c r="G80" s="19" t="s">
        <v>4</v>
      </c>
      <c r="H80" s="19" t="s">
        <v>5</v>
      </c>
    </row>
    <row r="81" spans="1:8" ht="12" customHeight="1">
      <c r="A81" s="12" t="s">
        <v>6</v>
      </c>
      <c r="B81" s="44" t="s">
        <v>40</v>
      </c>
      <c r="C81" s="45">
        <v>1</v>
      </c>
      <c r="D81" s="46" t="s">
        <v>27</v>
      </c>
      <c r="E81" s="47">
        <v>8335</v>
      </c>
      <c r="F81" s="47">
        <f>C81*E81</f>
        <v>8335</v>
      </c>
      <c r="G81" s="15">
        <v>6600</v>
      </c>
      <c r="H81" s="15">
        <f>C81*G81</f>
        <v>6600</v>
      </c>
    </row>
    <row r="82" spans="1:8" ht="12" customHeight="1">
      <c r="A82" s="14" t="s">
        <v>8</v>
      </c>
      <c r="B82" s="44" t="s">
        <v>48</v>
      </c>
      <c r="C82" s="45">
        <v>330</v>
      </c>
      <c r="D82" s="46" t="s">
        <v>16</v>
      </c>
      <c r="E82" s="47">
        <v>6.25</v>
      </c>
      <c r="F82" s="47">
        <f aca="true" t="shared" si="5" ref="F82:F105">C82*E82</f>
        <v>2062.5</v>
      </c>
      <c r="G82" s="15">
        <v>6.5</v>
      </c>
      <c r="H82" s="15">
        <f aca="true" t="shared" si="6" ref="H82:H105">C82*G82</f>
        <v>2145</v>
      </c>
    </row>
    <row r="83" spans="1:8" ht="12" customHeight="1">
      <c r="A83" s="14" t="s">
        <v>9</v>
      </c>
      <c r="B83" s="44" t="s">
        <v>49</v>
      </c>
      <c r="C83" s="45">
        <v>1000</v>
      </c>
      <c r="D83" s="46" t="s">
        <v>16</v>
      </c>
      <c r="E83" s="47">
        <v>6</v>
      </c>
      <c r="F83" s="47">
        <f t="shared" si="5"/>
        <v>6000</v>
      </c>
      <c r="G83" s="15">
        <v>6.2</v>
      </c>
      <c r="H83" s="15">
        <f t="shared" si="6"/>
        <v>6200</v>
      </c>
    </row>
    <row r="84" spans="1:8" ht="12" customHeight="1">
      <c r="A84" s="14" t="s">
        <v>10</v>
      </c>
      <c r="B84" s="44" t="s">
        <v>50</v>
      </c>
      <c r="C84" s="45">
        <v>420</v>
      </c>
      <c r="D84" s="46" t="s">
        <v>15</v>
      </c>
      <c r="E84" s="47">
        <v>18.2</v>
      </c>
      <c r="F84" s="47">
        <f t="shared" si="5"/>
        <v>7644</v>
      </c>
      <c r="G84" s="15">
        <v>16.55</v>
      </c>
      <c r="H84" s="15">
        <f t="shared" si="6"/>
        <v>6951</v>
      </c>
    </row>
    <row r="85" spans="1:8" ht="12" customHeight="1">
      <c r="A85" s="14" t="s">
        <v>11</v>
      </c>
      <c r="B85" s="44" t="s">
        <v>51</v>
      </c>
      <c r="C85" s="45">
        <v>420</v>
      </c>
      <c r="D85" s="46" t="s">
        <v>15</v>
      </c>
      <c r="E85" s="47">
        <v>17.9</v>
      </c>
      <c r="F85" s="47">
        <f t="shared" si="5"/>
        <v>7517.999999999999</v>
      </c>
      <c r="G85" s="13">
        <v>16.25</v>
      </c>
      <c r="H85" s="15">
        <f t="shared" si="6"/>
        <v>6825</v>
      </c>
    </row>
    <row r="86" spans="1:8" ht="12" customHeight="1">
      <c r="A86" s="14" t="s">
        <v>12</v>
      </c>
      <c r="B86" s="44" t="s">
        <v>52</v>
      </c>
      <c r="C86" s="45">
        <v>315</v>
      </c>
      <c r="D86" s="46" t="s">
        <v>15</v>
      </c>
      <c r="E86" s="47">
        <v>69.7</v>
      </c>
      <c r="F86" s="47">
        <f t="shared" si="5"/>
        <v>21955.5</v>
      </c>
      <c r="G86" s="13">
        <v>68</v>
      </c>
      <c r="H86" s="15">
        <f t="shared" si="6"/>
        <v>21420</v>
      </c>
    </row>
    <row r="87" spans="1:8" ht="12" customHeight="1">
      <c r="A87" s="14" t="s">
        <v>13</v>
      </c>
      <c r="B87" s="44" t="s">
        <v>53</v>
      </c>
      <c r="C87" s="48">
        <v>525</v>
      </c>
      <c r="D87" s="46" t="s">
        <v>15</v>
      </c>
      <c r="E87" s="47">
        <v>75.34</v>
      </c>
      <c r="F87" s="47">
        <f t="shared" si="5"/>
        <v>39553.5</v>
      </c>
      <c r="G87" s="15">
        <v>73.5</v>
      </c>
      <c r="H87" s="15">
        <f t="shared" si="6"/>
        <v>38587.5</v>
      </c>
    </row>
    <row r="88" spans="1:8" ht="12" customHeight="1">
      <c r="A88" s="14" t="s">
        <v>14</v>
      </c>
      <c r="B88" s="44" t="s">
        <v>54</v>
      </c>
      <c r="C88" s="48">
        <v>1000</v>
      </c>
      <c r="D88" s="46" t="s">
        <v>17</v>
      </c>
      <c r="E88" s="47">
        <v>2.95</v>
      </c>
      <c r="F88" s="47">
        <f t="shared" si="5"/>
        <v>2950</v>
      </c>
      <c r="G88" s="15">
        <v>3.1</v>
      </c>
      <c r="H88" s="15">
        <f t="shared" si="6"/>
        <v>3100</v>
      </c>
    </row>
    <row r="89" spans="1:8" ht="12" customHeight="1">
      <c r="A89" s="14" t="s">
        <v>19</v>
      </c>
      <c r="B89" s="44" t="s">
        <v>26</v>
      </c>
      <c r="C89" s="48">
        <v>1</v>
      </c>
      <c r="D89" s="46" t="s">
        <v>27</v>
      </c>
      <c r="E89" s="47">
        <v>1615</v>
      </c>
      <c r="F89" s="47">
        <f t="shared" si="5"/>
        <v>1615</v>
      </c>
      <c r="G89" s="15">
        <v>1700</v>
      </c>
      <c r="H89" s="15">
        <f t="shared" si="6"/>
        <v>1700</v>
      </c>
    </row>
    <row r="90" spans="1:8" ht="12" customHeight="1">
      <c r="A90" s="14" t="s">
        <v>20</v>
      </c>
      <c r="B90" s="44" t="s">
        <v>38</v>
      </c>
      <c r="C90" s="48">
        <v>1000</v>
      </c>
      <c r="D90" s="46" t="s">
        <v>17</v>
      </c>
      <c r="E90" s="47">
        <v>2.82</v>
      </c>
      <c r="F90" s="47">
        <f t="shared" si="5"/>
        <v>2820</v>
      </c>
      <c r="G90" s="15">
        <v>3</v>
      </c>
      <c r="H90" s="15">
        <f t="shared" si="6"/>
        <v>3000</v>
      </c>
    </row>
    <row r="91" spans="1:8" ht="12" customHeight="1">
      <c r="A91" s="14" t="s">
        <v>21</v>
      </c>
      <c r="B91" s="44" t="s">
        <v>55</v>
      </c>
      <c r="C91" s="48">
        <v>1289</v>
      </c>
      <c r="D91" s="46" t="s">
        <v>7</v>
      </c>
      <c r="E91" s="47">
        <v>11.5</v>
      </c>
      <c r="F91" s="47">
        <f t="shared" si="5"/>
        <v>14823.5</v>
      </c>
      <c r="G91" s="15">
        <v>15</v>
      </c>
      <c r="H91" s="15">
        <f t="shared" si="6"/>
        <v>19335</v>
      </c>
    </row>
    <row r="92" spans="1:8" ht="12" customHeight="1">
      <c r="A92" s="14" t="s">
        <v>22</v>
      </c>
      <c r="B92" s="44" t="s">
        <v>56</v>
      </c>
      <c r="C92" s="48">
        <v>516</v>
      </c>
      <c r="D92" s="46" t="s">
        <v>57</v>
      </c>
      <c r="E92" s="47">
        <v>4.75</v>
      </c>
      <c r="F92" s="47">
        <f t="shared" si="5"/>
        <v>2451</v>
      </c>
      <c r="G92" s="15">
        <v>4.75</v>
      </c>
      <c r="H92" s="15">
        <f t="shared" si="6"/>
        <v>2451</v>
      </c>
    </row>
    <row r="93" spans="1:8" ht="12" customHeight="1">
      <c r="A93" s="14" t="s">
        <v>23</v>
      </c>
      <c r="B93" s="44" t="s">
        <v>58</v>
      </c>
      <c r="C93" s="48">
        <v>784</v>
      </c>
      <c r="D93" s="46" t="s">
        <v>57</v>
      </c>
      <c r="E93" s="47">
        <v>5.6</v>
      </c>
      <c r="F93" s="47">
        <f t="shared" si="5"/>
        <v>4390.4</v>
      </c>
      <c r="G93" s="15">
        <v>6</v>
      </c>
      <c r="H93" s="15">
        <f t="shared" si="6"/>
        <v>4704</v>
      </c>
    </row>
    <row r="94" spans="1:8" ht="12" customHeight="1">
      <c r="A94" s="14" t="s">
        <v>24</v>
      </c>
      <c r="B94" s="44" t="s">
        <v>59</v>
      </c>
      <c r="C94" s="48">
        <v>1</v>
      </c>
      <c r="D94" s="46" t="s">
        <v>27</v>
      </c>
      <c r="E94" s="47">
        <v>600</v>
      </c>
      <c r="F94" s="47">
        <f t="shared" si="5"/>
        <v>600</v>
      </c>
      <c r="G94" s="15">
        <v>500</v>
      </c>
      <c r="H94" s="15">
        <f t="shared" si="6"/>
        <v>500</v>
      </c>
    </row>
    <row r="95" spans="1:8" ht="12" customHeight="1">
      <c r="A95" s="14" t="s">
        <v>25</v>
      </c>
      <c r="B95" s="44" t="s">
        <v>60</v>
      </c>
      <c r="C95" s="48">
        <v>1</v>
      </c>
      <c r="D95" s="46" t="s">
        <v>27</v>
      </c>
      <c r="E95" s="47">
        <v>1250</v>
      </c>
      <c r="F95" s="47">
        <f t="shared" si="5"/>
        <v>1250</v>
      </c>
      <c r="G95" s="15">
        <v>1400</v>
      </c>
      <c r="H95" s="15">
        <f t="shared" si="6"/>
        <v>1400</v>
      </c>
    </row>
    <row r="96" spans="1:8" ht="12" customHeight="1">
      <c r="A96" s="14" t="s">
        <v>28</v>
      </c>
      <c r="B96" s="44" t="s">
        <v>61</v>
      </c>
      <c r="C96" s="48">
        <v>1</v>
      </c>
      <c r="D96" s="46" t="s">
        <v>27</v>
      </c>
      <c r="E96" s="47">
        <v>750</v>
      </c>
      <c r="F96" s="47">
        <f t="shared" si="5"/>
        <v>750</v>
      </c>
      <c r="G96" s="15">
        <v>800</v>
      </c>
      <c r="H96" s="15">
        <f t="shared" si="6"/>
        <v>800</v>
      </c>
    </row>
    <row r="97" spans="1:8" ht="12" customHeight="1">
      <c r="A97" s="14" t="s">
        <v>29</v>
      </c>
      <c r="B97" s="44" t="s">
        <v>62</v>
      </c>
      <c r="C97" s="48">
        <v>1</v>
      </c>
      <c r="D97" s="46" t="s">
        <v>27</v>
      </c>
      <c r="E97" s="47">
        <v>450</v>
      </c>
      <c r="F97" s="47">
        <f t="shared" si="5"/>
        <v>450</v>
      </c>
      <c r="G97" s="15">
        <v>750</v>
      </c>
      <c r="H97" s="15">
        <f t="shared" si="6"/>
        <v>750</v>
      </c>
    </row>
    <row r="98" spans="1:8" ht="12" customHeight="1">
      <c r="A98" s="14" t="s">
        <v>30</v>
      </c>
      <c r="B98" s="44" t="s">
        <v>63</v>
      </c>
      <c r="C98" s="48">
        <v>1</v>
      </c>
      <c r="D98" s="46" t="s">
        <v>27</v>
      </c>
      <c r="E98" s="47">
        <v>430</v>
      </c>
      <c r="F98" s="47">
        <f t="shared" si="5"/>
        <v>430</v>
      </c>
      <c r="G98" s="15">
        <v>400</v>
      </c>
      <c r="H98" s="15">
        <f t="shared" si="6"/>
        <v>400</v>
      </c>
    </row>
    <row r="99" spans="1:8" ht="12" customHeight="1">
      <c r="A99" s="14" t="s">
        <v>31</v>
      </c>
      <c r="B99" s="44" t="s">
        <v>64</v>
      </c>
      <c r="C99" s="48">
        <v>1</v>
      </c>
      <c r="D99" s="46" t="s">
        <v>27</v>
      </c>
      <c r="E99" s="47">
        <v>3562</v>
      </c>
      <c r="F99" s="47">
        <f t="shared" si="5"/>
        <v>3562</v>
      </c>
      <c r="G99" s="15">
        <v>3000</v>
      </c>
      <c r="H99" s="15">
        <f t="shared" si="6"/>
        <v>3000</v>
      </c>
    </row>
    <row r="100" spans="1:8" ht="12" customHeight="1">
      <c r="A100" s="14" t="s">
        <v>32</v>
      </c>
      <c r="B100" s="44" t="s">
        <v>65</v>
      </c>
      <c r="C100" s="48">
        <v>1</v>
      </c>
      <c r="D100" s="46" t="s">
        <v>27</v>
      </c>
      <c r="E100" s="47">
        <v>128</v>
      </c>
      <c r="F100" s="47">
        <f t="shared" si="5"/>
        <v>128</v>
      </c>
      <c r="G100" s="15">
        <v>250</v>
      </c>
      <c r="H100" s="15">
        <f t="shared" si="6"/>
        <v>250</v>
      </c>
    </row>
    <row r="101" spans="1:8" ht="12" customHeight="1">
      <c r="A101" s="14" t="s">
        <v>33</v>
      </c>
      <c r="B101" s="44" t="s">
        <v>66</v>
      </c>
      <c r="C101" s="48">
        <v>1</v>
      </c>
      <c r="D101" s="46" t="s">
        <v>27</v>
      </c>
      <c r="E101" s="47">
        <v>624</v>
      </c>
      <c r="F101" s="47">
        <f t="shared" si="5"/>
        <v>624</v>
      </c>
      <c r="G101" s="15">
        <v>700</v>
      </c>
      <c r="H101" s="15">
        <f t="shared" si="6"/>
        <v>700</v>
      </c>
    </row>
    <row r="102" spans="1:8" ht="12" customHeight="1">
      <c r="A102" s="14" t="s">
        <v>34</v>
      </c>
      <c r="B102" s="44" t="s">
        <v>67</v>
      </c>
      <c r="C102" s="48">
        <v>4</v>
      </c>
      <c r="D102" s="46" t="s">
        <v>18</v>
      </c>
      <c r="E102" s="47">
        <v>400</v>
      </c>
      <c r="F102" s="47">
        <f t="shared" si="5"/>
        <v>1600</v>
      </c>
      <c r="G102" s="15">
        <v>500</v>
      </c>
      <c r="H102" s="15">
        <f t="shared" si="6"/>
        <v>2000</v>
      </c>
    </row>
    <row r="103" spans="1:8" ht="12" customHeight="1">
      <c r="A103" s="14" t="s">
        <v>35</v>
      </c>
      <c r="B103" s="44" t="s">
        <v>68</v>
      </c>
      <c r="C103" s="45">
        <v>100</v>
      </c>
      <c r="D103" s="46" t="s">
        <v>57</v>
      </c>
      <c r="E103" s="47">
        <v>6.3</v>
      </c>
      <c r="F103" s="47">
        <f t="shared" si="5"/>
        <v>630</v>
      </c>
      <c r="G103" s="15">
        <v>5</v>
      </c>
      <c r="H103" s="15">
        <f t="shared" si="6"/>
        <v>500</v>
      </c>
    </row>
    <row r="104" spans="1:8" ht="12" customHeight="1">
      <c r="A104" s="14" t="s">
        <v>36</v>
      </c>
      <c r="B104" s="44" t="s">
        <v>69</v>
      </c>
      <c r="C104" s="48">
        <v>1276</v>
      </c>
      <c r="D104" s="46" t="s">
        <v>7</v>
      </c>
      <c r="E104" s="47">
        <v>2.1</v>
      </c>
      <c r="F104" s="47">
        <f t="shared" si="5"/>
        <v>2679.6</v>
      </c>
      <c r="G104" s="15">
        <v>2.05</v>
      </c>
      <c r="H104" s="15">
        <f t="shared" si="6"/>
        <v>2615.7999999999997</v>
      </c>
    </row>
    <row r="105" spans="1:8" ht="12" customHeight="1">
      <c r="A105" s="14" t="s">
        <v>37</v>
      </c>
      <c r="B105" s="44" t="s">
        <v>70</v>
      </c>
      <c r="C105" s="48">
        <v>1</v>
      </c>
      <c r="D105" s="46" t="s">
        <v>27</v>
      </c>
      <c r="E105" s="47">
        <v>525</v>
      </c>
      <c r="F105" s="47">
        <f t="shared" si="5"/>
        <v>525</v>
      </c>
      <c r="G105" s="15">
        <v>1000</v>
      </c>
      <c r="H105" s="15">
        <f t="shared" si="6"/>
        <v>1000</v>
      </c>
    </row>
    <row r="106" spans="1:8" ht="12" customHeight="1">
      <c r="A106" s="6"/>
      <c r="B106" s="5"/>
      <c r="C106" s="30"/>
      <c r="D106" s="9"/>
      <c r="E106" s="9"/>
      <c r="F106" s="9"/>
      <c r="G106" s="9"/>
      <c r="H106" s="9"/>
    </row>
    <row r="107" spans="1:8" ht="18" customHeight="1">
      <c r="A107" s="9"/>
      <c r="B107" s="5"/>
      <c r="C107" s="31" t="s">
        <v>39</v>
      </c>
      <c r="D107" s="9"/>
      <c r="E107" s="10"/>
      <c r="F107" s="20">
        <f>SUM(F81:F106)</f>
        <v>135347</v>
      </c>
      <c r="G107" s="9"/>
      <c r="H107" s="20">
        <f>SUM(H81:H106)</f>
        <v>136934.3</v>
      </c>
    </row>
    <row r="108" spans="1:6" ht="15" customHeight="1">
      <c r="A108" s="21" t="s">
        <v>76</v>
      </c>
      <c r="B108" s="7"/>
      <c r="C108" s="32"/>
      <c r="D108" s="8"/>
      <c r="E108" s="11"/>
      <c r="F108" s="11"/>
    </row>
  </sheetData>
  <sheetProtection/>
  <printOptions/>
  <pageMargins left="0.5" right="0.5" top="0.5" bottom="0.17" header="0.5" footer="0.19"/>
  <pageSetup horizontalDpi="300" verticalDpi="300" orientation="landscape" r:id="rId1"/>
  <headerFooter alignWithMargins="0">
    <oddFooter>&amp;C&amp;"Arial,Regular"&amp;10Page &amp;P of &amp;N</oddFooter>
  </headerFooter>
  <rowBreaks count="2" manualBreakCount="2">
    <brk id="37" max="255" man="1"/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H3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796875" defaultRowHeight="15"/>
  <cols>
    <col min="1" max="1" width="26.796875" style="0" customWidth="1"/>
    <col min="2" max="2" width="9.796875" style="0" customWidth="1"/>
    <col min="3" max="3" width="9.796875" style="34" customWidth="1"/>
    <col min="4" max="7" width="9.796875" style="0" customWidth="1"/>
  </cols>
  <sheetData>
    <row r="1" spans="1:5" s="43" customFormat="1" ht="18" customHeight="1">
      <c r="A1" s="40" t="s">
        <v>42</v>
      </c>
      <c r="B1" s="41"/>
      <c r="C1" s="42"/>
      <c r="D1" s="25"/>
      <c r="E1" s="41"/>
    </row>
    <row r="2" spans="1:5" ht="13.5" customHeight="1">
      <c r="A2" s="22" t="s">
        <v>85</v>
      </c>
      <c r="B2" s="23"/>
      <c r="C2" s="28"/>
      <c r="D2" s="2"/>
      <c r="E2" s="40"/>
    </row>
    <row r="3" spans="1:5" ht="13.5" customHeight="1">
      <c r="A3" s="22" t="s">
        <v>86</v>
      </c>
      <c r="B3" s="23"/>
      <c r="C3" s="28"/>
      <c r="D3" s="2"/>
      <c r="E3" s="40"/>
    </row>
    <row r="4" spans="1:5" ht="13.5" customHeight="1">
      <c r="A4" s="24" t="s">
        <v>47</v>
      </c>
      <c r="B4" s="23"/>
      <c r="C4" s="28"/>
      <c r="D4" s="2"/>
      <c r="E4" s="1"/>
    </row>
    <row r="5" spans="1:4" s="16" customFormat="1" ht="13.5" customHeight="1">
      <c r="A5" s="22" t="s">
        <v>41</v>
      </c>
      <c r="B5" s="23"/>
      <c r="C5" s="29"/>
      <c r="D5" s="17"/>
    </row>
    <row r="6" spans="1:4" s="16" customFormat="1" ht="13.5" customHeight="1">
      <c r="A6" s="22"/>
      <c r="B6" s="23"/>
      <c r="C6" s="29"/>
      <c r="D6" s="17"/>
    </row>
    <row r="7" spans="1:8" s="16" customFormat="1" ht="13.5" customHeight="1">
      <c r="A7" s="68"/>
      <c r="B7" s="86" t="s">
        <v>77</v>
      </c>
      <c r="C7" s="70"/>
      <c r="D7" s="71"/>
      <c r="E7" s="72"/>
      <c r="F7" s="72"/>
      <c r="G7" s="72"/>
      <c r="H7" s="72"/>
    </row>
    <row r="8" spans="1:8" s="16" customFormat="1" ht="13.5" customHeight="1">
      <c r="A8" s="68"/>
      <c r="B8" s="69"/>
      <c r="C8" s="70"/>
      <c r="D8" s="71"/>
      <c r="E8" s="72"/>
      <c r="F8" s="72"/>
      <c r="G8" s="72"/>
      <c r="H8" s="72"/>
    </row>
    <row r="9" spans="1:8" ht="12" customHeight="1">
      <c r="A9" s="78"/>
      <c r="B9" s="62"/>
      <c r="C9" s="82"/>
      <c r="D9" s="87"/>
      <c r="E9" s="88"/>
      <c r="F9" s="89"/>
      <c r="G9" s="83" t="s">
        <v>97</v>
      </c>
      <c r="H9" s="63"/>
    </row>
    <row r="10" spans="1:8" s="4" customFormat="1" ht="12" customHeight="1">
      <c r="A10" s="73"/>
      <c r="B10" s="64" t="s">
        <v>88</v>
      </c>
      <c r="C10" s="64" t="s">
        <v>87</v>
      </c>
      <c r="D10" s="64" t="s">
        <v>78</v>
      </c>
      <c r="E10" s="64" t="s">
        <v>93</v>
      </c>
      <c r="F10" s="64" t="s">
        <v>89</v>
      </c>
      <c r="G10" s="80" t="s">
        <v>96</v>
      </c>
      <c r="H10" s="65" t="s">
        <v>94</v>
      </c>
    </row>
    <row r="11" spans="1:8" s="4" customFormat="1" ht="12" customHeight="1">
      <c r="A11" s="73"/>
      <c r="B11" s="66" t="s">
        <v>90</v>
      </c>
      <c r="C11" s="66" t="s">
        <v>91</v>
      </c>
      <c r="D11" s="66" t="s">
        <v>91</v>
      </c>
      <c r="E11" s="66" t="s">
        <v>92</v>
      </c>
      <c r="F11" s="66" t="s">
        <v>91</v>
      </c>
      <c r="G11" s="81" t="s">
        <v>91</v>
      </c>
      <c r="H11" s="65" t="s">
        <v>95</v>
      </c>
    </row>
    <row r="12" spans="1:8" s="4" customFormat="1" ht="15.75" customHeight="1">
      <c r="A12" s="51" t="s">
        <v>98</v>
      </c>
      <c r="B12" s="58">
        <v>112649.5</v>
      </c>
      <c r="C12" s="58">
        <v>134244.35</v>
      </c>
      <c r="D12" s="58">
        <v>137269.25</v>
      </c>
      <c r="E12" s="58">
        <v>152045</v>
      </c>
      <c r="F12" s="58">
        <v>182108.1</v>
      </c>
      <c r="G12" s="58">
        <v>148948.4</v>
      </c>
      <c r="H12" s="58">
        <v>147167.8</v>
      </c>
    </row>
    <row r="13" spans="1:8" s="4" customFormat="1" ht="15.75" customHeight="1">
      <c r="A13" s="51" t="s">
        <v>99</v>
      </c>
      <c r="B13" s="58">
        <v>106951</v>
      </c>
      <c r="C13" s="58">
        <v>128942.3</v>
      </c>
      <c r="D13" s="58">
        <v>136669.84</v>
      </c>
      <c r="E13" s="58">
        <v>157196</v>
      </c>
      <c r="F13" s="58">
        <v>198970.65</v>
      </c>
      <c r="G13" s="58">
        <v>128025.67</v>
      </c>
      <c r="H13" s="58">
        <v>127593.5</v>
      </c>
    </row>
    <row r="14" spans="1:8" s="4" customFormat="1" ht="15.75" customHeight="1">
      <c r="A14" s="51" t="s">
        <v>100</v>
      </c>
      <c r="B14" s="58">
        <v>0</v>
      </c>
      <c r="C14" s="58">
        <v>750</v>
      </c>
      <c r="D14" s="58">
        <v>1000</v>
      </c>
      <c r="E14" s="58">
        <v>0</v>
      </c>
      <c r="F14" s="58">
        <v>2150</v>
      </c>
      <c r="G14" s="58">
        <v>1250</v>
      </c>
      <c r="H14" s="58">
        <v>1250</v>
      </c>
    </row>
    <row r="15" spans="1:8" s="4" customFormat="1" ht="15.75" customHeight="1">
      <c r="A15" s="51" t="s">
        <v>101</v>
      </c>
      <c r="B15" s="58">
        <v>0</v>
      </c>
      <c r="C15" s="58">
        <v>750</v>
      </c>
      <c r="D15" s="58">
        <v>1000</v>
      </c>
      <c r="E15" s="58">
        <v>0</v>
      </c>
      <c r="F15" s="58">
        <v>2150</v>
      </c>
      <c r="G15" s="58">
        <v>0</v>
      </c>
      <c r="H15" s="58">
        <v>0</v>
      </c>
    </row>
    <row r="16" spans="1:8" s="4" customFormat="1" ht="15.75" customHeight="1">
      <c r="A16" s="51"/>
      <c r="B16" s="49"/>
      <c r="C16" s="49"/>
      <c r="D16" s="58"/>
      <c r="E16" s="50"/>
      <c r="F16" s="50"/>
      <c r="G16" s="50"/>
      <c r="H16" s="50"/>
    </row>
    <row r="17" spans="1:8" s="4" customFormat="1" ht="15.75" customHeight="1">
      <c r="A17" s="51" t="s">
        <v>102</v>
      </c>
      <c r="B17" s="59">
        <f aca="true" t="shared" si="0" ref="B17:H17">SUM(B12:B13)-SUM(B14:B15)</f>
        <v>219600.5</v>
      </c>
      <c r="C17" s="59">
        <f t="shared" si="0"/>
        <v>261686.65000000002</v>
      </c>
      <c r="D17" s="59">
        <f t="shared" si="0"/>
        <v>271939.08999999997</v>
      </c>
      <c r="E17" s="59">
        <f t="shared" si="0"/>
        <v>309241</v>
      </c>
      <c r="F17" s="59">
        <f t="shared" si="0"/>
        <v>376778.75</v>
      </c>
      <c r="G17" s="59">
        <f t="shared" si="0"/>
        <v>275724.07</v>
      </c>
      <c r="H17" s="59">
        <f t="shared" si="0"/>
        <v>273511.3</v>
      </c>
    </row>
    <row r="18" spans="1:8" s="4" customFormat="1" ht="15.75" customHeight="1">
      <c r="A18" s="60"/>
      <c r="B18" s="61"/>
      <c r="C18" s="61"/>
      <c r="D18" s="61"/>
      <c r="E18" s="61"/>
      <c r="F18" s="61"/>
      <c r="G18" s="61"/>
      <c r="H18" s="61"/>
    </row>
    <row r="19" spans="1:8" s="4" customFormat="1" ht="15.75" customHeight="1">
      <c r="A19" s="53"/>
      <c r="B19" s="54"/>
      <c r="C19" s="54"/>
      <c r="D19" s="54"/>
      <c r="E19" s="54"/>
      <c r="F19" s="54"/>
      <c r="G19" s="54"/>
      <c r="H19" s="54"/>
    </row>
    <row r="20" spans="1:4" s="16" customFormat="1" ht="13.5" customHeight="1">
      <c r="A20" s="22"/>
      <c r="B20" s="52" t="s">
        <v>82</v>
      </c>
      <c r="C20" s="29"/>
      <c r="D20" s="17"/>
    </row>
    <row r="21" spans="1:4" s="16" customFormat="1" ht="13.5" customHeight="1">
      <c r="A21" s="22"/>
      <c r="B21" s="23"/>
      <c r="C21" s="29"/>
      <c r="D21" s="17"/>
    </row>
    <row r="22" spans="1:8" ht="12" customHeight="1">
      <c r="A22" s="78"/>
      <c r="B22" s="79"/>
      <c r="C22" s="93"/>
      <c r="D22" s="84"/>
      <c r="E22" s="37"/>
      <c r="F22" s="85"/>
      <c r="G22" s="83" t="s">
        <v>97</v>
      </c>
      <c r="H22" s="63"/>
    </row>
    <row r="23" spans="1:8" s="4" customFormat="1" ht="12" customHeight="1">
      <c r="A23" s="73"/>
      <c r="B23" s="80" t="s">
        <v>88</v>
      </c>
      <c r="C23" s="94" t="s">
        <v>87</v>
      </c>
      <c r="D23" s="80" t="s">
        <v>78</v>
      </c>
      <c r="E23" s="80" t="s">
        <v>93</v>
      </c>
      <c r="F23" s="80" t="s">
        <v>89</v>
      </c>
      <c r="G23" s="80" t="s">
        <v>96</v>
      </c>
      <c r="H23" s="65" t="s">
        <v>94</v>
      </c>
    </row>
    <row r="24" spans="1:8" s="4" customFormat="1" ht="12" customHeight="1">
      <c r="A24" s="73"/>
      <c r="B24" s="81" t="s">
        <v>90</v>
      </c>
      <c r="C24" s="95" t="s">
        <v>91</v>
      </c>
      <c r="D24" s="81" t="s">
        <v>91</v>
      </c>
      <c r="E24" s="81" t="s">
        <v>92</v>
      </c>
      <c r="F24" s="81" t="s">
        <v>91</v>
      </c>
      <c r="G24" s="81" t="s">
        <v>91</v>
      </c>
      <c r="H24" s="67" t="s">
        <v>95</v>
      </c>
    </row>
    <row r="25" spans="1:8" s="4" customFormat="1" ht="15.75" customHeight="1">
      <c r="A25" s="51" t="s">
        <v>98</v>
      </c>
      <c r="B25" s="58">
        <v>140828.6</v>
      </c>
      <c r="C25" s="58">
        <v>143887.62</v>
      </c>
      <c r="D25" s="58">
        <v>146719.16</v>
      </c>
      <c r="E25" s="58">
        <v>169396</v>
      </c>
      <c r="F25" s="58">
        <v>199262.4</v>
      </c>
      <c r="G25" s="58">
        <v>157555.06</v>
      </c>
      <c r="H25" s="58">
        <v>157340.6</v>
      </c>
    </row>
    <row r="26" spans="1:8" s="4" customFormat="1" ht="15.75" customHeight="1">
      <c r="A26" s="51" t="s">
        <v>99</v>
      </c>
      <c r="B26" s="58">
        <v>133520.17</v>
      </c>
      <c r="C26" s="58">
        <v>140761.99</v>
      </c>
      <c r="D26" s="58">
        <v>147969.04</v>
      </c>
      <c r="E26" s="58">
        <v>176487</v>
      </c>
      <c r="F26" s="58">
        <v>218076.3</v>
      </c>
      <c r="G26" s="58">
        <v>135347</v>
      </c>
      <c r="H26" s="58">
        <v>136934.3</v>
      </c>
    </row>
    <row r="27" spans="1:8" s="4" customFormat="1" ht="15.75" customHeight="1">
      <c r="A27" s="51" t="s">
        <v>100</v>
      </c>
      <c r="B27" s="58">
        <v>0</v>
      </c>
      <c r="C27" s="58">
        <v>750</v>
      </c>
      <c r="D27" s="58">
        <v>1000</v>
      </c>
      <c r="E27" s="58">
        <v>0</v>
      </c>
      <c r="F27" s="58">
        <v>2150</v>
      </c>
      <c r="G27" s="58">
        <v>1250</v>
      </c>
      <c r="H27" s="58">
        <v>1250</v>
      </c>
    </row>
    <row r="28" spans="1:8" s="4" customFormat="1" ht="15.75" customHeight="1">
      <c r="A28" s="51" t="s">
        <v>101</v>
      </c>
      <c r="B28" s="58">
        <v>0</v>
      </c>
      <c r="C28" s="58">
        <v>750</v>
      </c>
      <c r="D28" s="58">
        <v>1000</v>
      </c>
      <c r="E28" s="58">
        <v>0</v>
      </c>
      <c r="F28" s="58">
        <v>2150</v>
      </c>
      <c r="G28" s="58">
        <v>0</v>
      </c>
      <c r="H28" s="58">
        <v>0</v>
      </c>
    </row>
    <row r="29" spans="1:8" s="4" customFormat="1" ht="15.75" customHeight="1">
      <c r="A29" s="51"/>
      <c r="B29" s="49"/>
      <c r="C29" s="49"/>
      <c r="D29" s="50"/>
      <c r="E29" s="50"/>
      <c r="F29" s="50"/>
      <c r="G29" s="50"/>
      <c r="H29" s="50"/>
    </row>
    <row r="30" spans="1:8" s="4" customFormat="1" ht="15.75" customHeight="1">
      <c r="A30" s="51" t="s">
        <v>102</v>
      </c>
      <c r="B30" s="59">
        <f aca="true" t="shared" si="1" ref="B30:H30">SUM(B25:B26)-SUM(B27:B28)</f>
        <v>274348.77</v>
      </c>
      <c r="C30" s="92">
        <f t="shared" si="1"/>
        <v>283149.61</v>
      </c>
      <c r="D30" s="59">
        <f t="shared" si="1"/>
        <v>292688.2</v>
      </c>
      <c r="E30" s="59">
        <f t="shared" si="1"/>
        <v>345883</v>
      </c>
      <c r="F30" s="59">
        <f t="shared" si="1"/>
        <v>413038.69999999995</v>
      </c>
      <c r="G30" s="59">
        <f t="shared" si="1"/>
        <v>291652.06</v>
      </c>
      <c r="H30" s="59">
        <f t="shared" si="1"/>
        <v>293024.9</v>
      </c>
    </row>
    <row r="31" spans="1:8" ht="12" customHeight="1">
      <c r="A31" s="74"/>
      <c r="B31" s="55"/>
      <c r="C31" s="75"/>
      <c r="D31" s="56"/>
      <c r="E31" s="57"/>
      <c r="F31" s="57"/>
      <c r="G31" s="57"/>
      <c r="H31" s="57"/>
    </row>
  </sheetData>
  <sheetProtection/>
  <printOptions/>
  <pageMargins left="0.5" right="0.5" top="0.5" bottom="0.17" header="0.5" footer="0.19"/>
  <pageSetup horizontalDpi="300" verticalDpi="300" orientation="landscape" r:id="rId1"/>
  <headerFooter alignWithMargins="0">
    <oddFooter>&amp;C&amp;"Arial,Regular"&amp;10Page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 Multiuser Computer</dc:creator>
  <cp:keywords/>
  <dc:description/>
  <cp:lastModifiedBy>djacobi</cp:lastModifiedBy>
  <cp:lastPrinted>2011-08-12T11:00:47Z</cp:lastPrinted>
  <dcterms:created xsi:type="dcterms:W3CDTF">1998-04-30T12:59:39Z</dcterms:created>
  <dcterms:modified xsi:type="dcterms:W3CDTF">2011-08-15T11:26:21Z</dcterms:modified>
  <cp:category/>
  <cp:version/>
  <cp:contentType/>
  <cp:contentStatus/>
</cp:coreProperties>
</file>