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30" windowWidth="12120" windowHeight="9120" firstSheet="1" activeTab="4"/>
  </bookViews>
  <sheets>
    <sheet name="THOMAS NELSON PHASE 2" sheetId="1" r:id="rId1"/>
    <sheet name="NCHS ATHLETICS" sheetId="2" r:id="rId2"/>
    <sheet name="F HEIGHTS PHASE 2" sheetId="3" r:id="rId3"/>
    <sheet name="PRESCHOOL" sheetId="4" r:id="rId4"/>
    <sheet name="THOMAS NELSON PHASE 1" sheetId="6" r:id="rId5"/>
  </sheets>
  <calcPr calcId="125725"/>
</workbook>
</file>

<file path=xl/calcChain.xml><?xml version="1.0" encoding="utf-8"?>
<calcChain xmlns="http://schemas.openxmlformats.org/spreadsheetml/2006/main">
  <c r="D25" i="6"/>
  <c r="C25"/>
  <c r="D26" s="1"/>
  <c r="F26" s="1"/>
  <c r="C30" i="4" l="1"/>
  <c r="D30"/>
  <c r="D31" i="3"/>
  <c r="C31"/>
  <c r="D28" i="2"/>
  <c r="C28"/>
  <c r="D29" s="1"/>
  <c r="F29" s="1"/>
  <c r="D29" i="1"/>
  <c r="C29"/>
  <c r="D31" i="4" l="1"/>
  <c r="F31" s="1"/>
  <c r="D32" i="3"/>
  <c r="F32" s="1"/>
  <c r="D30" i="1"/>
  <c r="F30" s="1"/>
</calcChain>
</file>

<file path=xl/sharedStrings.xml><?xml version="1.0" encoding="utf-8"?>
<sst xmlns="http://schemas.openxmlformats.org/spreadsheetml/2006/main" count="146" uniqueCount="87">
  <si>
    <t>NO.</t>
  </si>
  <si>
    <t>CONTRACTOR</t>
  </si>
  <si>
    <t>ADD</t>
  </si>
  <si>
    <t>DEDUCT</t>
  </si>
  <si>
    <t>COMMENTS</t>
  </si>
  <si>
    <t>TOTAL</t>
  </si>
  <si>
    <t xml:space="preserve"> </t>
  </si>
  <si>
    <t>BOE Approval Date</t>
  </si>
  <si>
    <t>Tennis Technologies</t>
  </si>
  <si>
    <t>The track is being changed from half-inch red to three-eights black.  This is an initial deduction.</t>
  </si>
  <si>
    <t>Stephens Pipe and Steel</t>
  </si>
  <si>
    <t>Fence specification was changed to light commercial from residential.  
Upgrade resulted in a materials add of $4100.</t>
  </si>
  <si>
    <t>BCD, Inc.</t>
  </si>
  <si>
    <t xml:space="preserve">Blocking was added to softball building to make purlins 2' on center rather than 32" on center.  Stability will be increased.  </t>
  </si>
  <si>
    <t>California Products</t>
  </si>
  <si>
    <t xml:space="preserve">Track specs were changed which resulted in a materials credit of $5000. </t>
  </si>
  <si>
    <t>After a review of fence specifications it was determined the quality was in excess of what is needed.</t>
  </si>
  <si>
    <t>Stephens Pipe and Sreel</t>
  </si>
  <si>
    <t>Fencing for TNHS was revised from vinyl coated to galvanized.</t>
  </si>
  <si>
    <t>Re-Tel Products</t>
  </si>
  <si>
    <t>With the change in track surfacing an ultimate deduct of $19,000 will be realized.  However, some materials costs will increase.</t>
  </si>
  <si>
    <t>With the change in track surface some vendor costs  for materials will change.  A $13,500 materials deduct from California Products will occur.</t>
  </si>
  <si>
    <t>Claunch Construction</t>
  </si>
  <si>
    <t xml:space="preserve">Rock excavation for storm drainage.  </t>
  </si>
  <si>
    <t>Advanced Polymer</t>
  </si>
  <si>
    <t xml:space="preserve">With the change in track surfacing an ultimate deduct of $19,000 will be realized.  However, some materials costs will increase.  Advanced Polymer will provide black latex for a cost listed. </t>
  </si>
  <si>
    <t>Knight's Mchanical</t>
  </si>
  <si>
    <t>A discrepancy between plumbing plans and architectural drawings.  Knight's willcharge only for materials and absorb labor.</t>
  </si>
  <si>
    <t>TWF, Inc.</t>
  </si>
  <si>
    <t>Additional steel supports were required to ensure roof stability.</t>
  </si>
  <si>
    <t xml:space="preserve">M and J Construction </t>
  </si>
  <si>
    <t>Unsuitable soil was removed and back filled with #3 stone</t>
  </si>
  <si>
    <t>Professional Fence</t>
  </si>
  <si>
    <t>Two additional gates were installed at the baseball and softball fields to allow access to the fields from dugouts.</t>
  </si>
  <si>
    <t>BCD, Inc</t>
  </si>
  <si>
    <t xml:space="preserve">Removal of six support walls and installation of supports in preparation for steel beams.  </t>
  </si>
  <si>
    <t>CONTINGENCY</t>
  </si>
  <si>
    <t>PERCENT CONT REMAINING</t>
  </si>
  <si>
    <t>M&amp;J Construction</t>
  </si>
  <si>
    <t>A section of unsuitable soil was removed</t>
  </si>
  <si>
    <t>BCD,INC</t>
  </si>
  <si>
    <t>An above ceiling access panel for future maintenance in restroom building</t>
  </si>
  <si>
    <t>Badgett</t>
  </si>
  <si>
    <t>In various locations bar joists were added and reduced as determined by the structural engineer with a final credit resulting for labor.</t>
  </si>
  <si>
    <t>Vulcraft</t>
  </si>
  <si>
    <t xml:space="preserve">In various locations bar joists were added and reduced as determined by the structural engineer.  A credit of $1,299 from Vulcraft for materials is realized.
</t>
  </si>
  <si>
    <t xml:space="preserve">The field house foundation must rest on either all rock or all soil.  With 75% rock the remaining 25% must be rock filled. </t>
  </si>
  <si>
    <t>Kalkreuth Roofing</t>
  </si>
  <si>
    <t>An exterior wall at TNHS in Phase I becomes an interior wall in Phase II. 
 With wall status change a credit for metal siding was realized.</t>
  </si>
  <si>
    <t>Fox Painting</t>
  </si>
  <si>
    <t>Labor and materials to Fox Painting to finish wall that was revised from exterior to an interior wall.</t>
  </si>
  <si>
    <t>Knight's Mechanical</t>
  </si>
  <si>
    <t xml:space="preserve">Change order has two separate issues.  An additional $2600.00 is charged for rock removal.  The second issue is also Knight's Mechanical for pipe installation.  Installation of science room piping has been completed now in order to avoid future wall demolition for a cost of $6,561.04.  This is a shifting of costs among Phases. </t>
  </si>
  <si>
    <t>A test well originally drilled was found to be unacceptable and replaced.</t>
  </si>
  <si>
    <t>Kelsey Construction</t>
  </si>
  <si>
    <t>Extensive rock removal for foundation trench and site work.</t>
  </si>
  <si>
    <t>Finish an exposed foundation wall in a classroom to match other three walls.</t>
  </si>
  <si>
    <t>PERCENT</t>
  </si>
  <si>
    <t>Rock removal while installing storm drains.</t>
  </si>
  <si>
    <t>R&amp;R Inc</t>
  </si>
  <si>
    <t>Cost for materials and labor to house 4 HVAC units in metal</t>
  </si>
  <si>
    <t>Cundiff Steel</t>
  </si>
  <si>
    <t>A credit of $1594 was realized due to an inclusion incorrectly of structural steel for canopies.  Also included was a $205 add for lengthening of steel columns.  A final credit of $1,389 was realized.</t>
  </si>
  <si>
    <t>Additional steel supports were welded between bar joists to improve deck stability.  TWF Inc can provide all labor and materials for a cost of $2950</t>
  </si>
  <si>
    <t>Hawkins</t>
  </si>
  <si>
    <t>Changes in drainage systems for athletic field resulted in credit given.</t>
  </si>
  <si>
    <t>Resolved conflict of existing sewer and gas lines with new storm drain lines</t>
  </si>
  <si>
    <t xml:space="preserve">An unsupported roof edge received additional welded angles  </t>
  </si>
  <si>
    <t>Grated lids and frames were changed to solid</t>
  </si>
  <si>
    <t>Mei Products</t>
  </si>
  <si>
    <t>The track surface was changed from a half inch red to three-eights black.  This change order reflects cost savings for red rubber.</t>
  </si>
  <si>
    <t>A safety rail was added to ships ladder accessing mechanical mezzanine</t>
  </si>
  <si>
    <t>Atlas Metal</t>
  </si>
  <si>
    <t>After review of submittals it was determined that more marker boards and projection screens were ordered than needed</t>
  </si>
  <si>
    <t>The Johnson Group</t>
  </si>
  <si>
    <t xml:space="preserve"> after</t>
  </si>
  <si>
    <t>After reviewing shop drawings it was seen that bulbs could not be changed in lobby casework.  A change in electrical fixture was required.</t>
  </si>
  <si>
    <t>Atlas Enterprise</t>
  </si>
  <si>
    <t>After review of casework the solid surface vanities in four bathrooms was deleted</t>
  </si>
  <si>
    <t>After rev iew of casework the solid surface vaniities in four bathrooms were elimimated.  A labor deletion was realized.</t>
  </si>
  <si>
    <t>BCD. Inc.</t>
  </si>
  <si>
    <t>Windows in the warehouse were wood rather than metal framed</t>
  </si>
  <si>
    <t>R7R Inc</t>
  </si>
  <si>
    <t>Mixing valves were installed to maintain required water temperature</t>
  </si>
  <si>
    <t>Joe Filiatreau Flooring</t>
  </si>
  <si>
    <t>Carpet was changed to VCT at owner's request</t>
  </si>
  <si>
    <t>Windows in the warehouse were wood rather than metal framed.   This resulted in a materials cost reduction.</t>
  </si>
</sst>
</file>

<file path=xl/styles.xml><?xml version="1.0" encoding="utf-8"?>
<styleSheet xmlns="http://schemas.openxmlformats.org/spreadsheetml/2006/main">
  <fonts count="7">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9">
    <xf numFmtId="0" fontId="0" fillId="0" borderId="0" xfId="0"/>
    <xf numFmtId="0" fontId="0" fillId="0" borderId="1" xfId="0" applyBorder="1"/>
    <xf numFmtId="0" fontId="0" fillId="0" borderId="0" xfId="0" applyAlignment="1">
      <alignment horizontal="center"/>
    </xf>
    <xf numFmtId="39" fontId="0" fillId="0" borderId="1" xfId="0" applyNumberFormat="1" applyBorder="1"/>
    <xf numFmtId="39" fontId="0" fillId="0" borderId="0" xfId="0" applyNumberFormat="1"/>
    <xf numFmtId="40" fontId="1" fillId="0" borderId="1" xfId="0" applyNumberFormat="1" applyFont="1" applyBorder="1"/>
    <xf numFmtId="40" fontId="1" fillId="0" borderId="0" xfId="0" applyNumberFormat="1" applyFont="1"/>
    <xf numFmtId="39" fontId="2" fillId="3" borderId="1" xfId="0" applyNumberFormat="1" applyFont="1" applyFill="1" applyBorder="1" applyAlignment="1">
      <alignment horizontal="center"/>
    </xf>
    <xf numFmtId="40" fontId="3" fillId="3" borderId="1" xfId="0" applyNumberFormat="1" applyFont="1" applyFill="1" applyBorder="1" applyAlignment="1">
      <alignment horizontal="center"/>
    </xf>
    <xf numFmtId="0" fontId="2" fillId="3" borderId="1" xfId="0" applyFont="1" applyFill="1" applyBorder="1" applyAlignment="1">
      <alignment horizontal="center"/>
    </xf>
    <xf numFmtId="39" fontId="0" fillId="2" borderId="1" xfId="0" applyNumberFormat="1" applyFill="1" applyBorder="1"/>
    <xf numFmtId="40" fontId="1" fillId="2" borderId="1" xfId="0" applyNumberFormat="1" applyFont="1" applyFill="1" applyBorder="1"/>
    <xf numFmtId="0" fontId="0" fillId="2" borderId="1" xfId="0" applyFill="1" applyBorder="1"/>
    <xf numFmtId="1" fontId="2" fillId="3" borderId="1" xfId="0" applyNumberFormat="1" applyFont="1" applyFill="1" applyBorder="1" applyAlignment="1">
      <alignment horizontal="center"/>
    </xf>
    <xf numFmtId="1" fontId="0" fillId="0" borderId="1" xfId="0" applyNumberFormat="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4" fontId="2" fillId="3" borderId="1" xfId="0" applyNumberFormat="1" applyFont="1" applyFill="1" applyBorder="1" applyAlignment="1">
      <alignment horizontal="center"/>
    </xf>
    <xf numFmtId="14" fontId="0" fillId="0" borderId="1" xfId="0" applyNumberFormat="1" applyBorder="1"/>
    <xf numFmtId="14" fontId="0" fillId="2" borderId="1" xfId="0" applyNumberFormat="1" applyFill="1" applyBorder="1"/>
    <xf numFmtId="14" fontId="0" fillId="0" borderId="0" xfId="0" applyNumberFormat="1"/>
    <xf numFmtId="0" fontId="0" fillId="2" borderId="1" xfId="0" applyFill="1" applyBorder="1" applyAlignment="1">
      <alignment wrapText="1"/>
    </xf>
    <xf numFmtId="0" fontId="0" fillId="0" borderId="1" xfId="0" applyBorder="1" applyAlignment="1">
      <alignment wrapText="1"/>
    </xf>
    <xf numFmtId="0" fontId="0" fillId="0" borderId="1" xfId="0" applyBorder="1" applyAlignment="1">
      <alignment wrapText="1" readingOrder="1"/>
    </xf>
    <xf numFmtId="1" fontId="0" fillId="0" borderId="1" xfId="0" applyNumberFormat="1" applyBorder="1" applyAlignment="1">
      <alignment horizontal="center" wrapText="1"/>
    </xf>
    <xf numFmtId="40" fontId="1" fillId="0" borderId="1" xfId="0" applyNumberFormat="1" applyFont="1" applyBorder="1" applyAlignment="1">
      <alignment wrapText="1"/>
    </xf>
    <xf numFmtId="39" fontId="0" fillId="0" borderId="1" xfId="0" applyNumberFormat="1" applyBorder="1" applyAlignment="1">
      <alignment wrapText="1"/>
    </xf>
    <xf numFmtId="14" fontId="0" fillId="0" borderId="1" xfId="0" applyNumberFormat="1" applyBorder="1" applyAlignment="1">
      <alignment wrapText="1"/>
    </xf>
    <xf numFmtId="0" fontId="0" fillId="0" borderId="0" xfId="0" applyAlignment="1">
      <alignment wrapText="1"/>
    </xf>
    <xf numFmtId="0" fontId="2" fillId="3" borderId="1" xfId="0" applyFont="1" applyFill="1" applyBorder="1" applyAlignment="1">
      <alignment horizontal="center" wrapText="1"/>
    </xf>
    <xf numFmtId="1" fontId="4" fillId="0" borderId="1" xfId="0" applyNumberFormat="1" applyFont="1" applyBorder="1" applyAlignment="1">
      <alignment horizontal="center"/>
    </xf>
    <xf numFmtId="0" fontId="4" fillId="0" borderId="1" xfId="0" applyFont="1" applyBorder="1"/>
    <xf numFmtId="39" fontId="4" fillId="0" borderId="1" xfId="0" applyNumberFormat="1" applyFont="1" applyBorder="1"/>
    <xf numFmtId="40" fontId="5" fillId="0" borderId="1" xfId="0" applyNumberFormat="1" applyFont="1" applyBorder="1"/>
    <xf numFmtId="14" fontId="4" fillId="0" borderId="1" xfId="0" applyNumberFormat="1" applyFont="1" applyBorder="1"/>
    <xf numFmtId="0" fontId="4" fillId="0" borderId="0" xfId="0" applyFont="1"/>
    <xf numFmtId="10" fontId="4" fillId="0" borderId="1" xfId="0" applyNumberFormat="1" applyFont="1" applyBorder="1"/>
    <xf numFmtId="40" fontId="6" fillId="0" borderId="1" xfId="0" applyNumberFormat="1" applyFont="1" applyBorder="1"/>
    <xf numFmtId="1" fontId="0" fillId="0" borderId="1" xfId="0" applyNumberFormat="1" applyFill="1" applyBorder="1" applyAlignment="1">
      <alignment horizontal="center"/>
    </xf>
    <xf numFmtId="40" fontId="1" fillId="0" borderId="1" xfId="0" applyNumberFormat="1" applyFont="1" applyFill="1" applyBorder="1"/>
    <xf numFmtId="39" fontId="0" fillId="0" borderId="1" xfId="0" applyNumberFormat="1" applyFill="1" applyBorder="1"/>
    <xf numFmtId="14" fontId="0" fillId="0" borderId="1" xfId="0" applyNumberFormat="1" applyFill="1" applyBorder="1"/>
    <xf numFmtId="0" fontId="0" fillId="0" borderId="0" xfId="0" applyFill="1"/>
    <xf numFmtId="10" fontId="4" fillId="0" borderId="1" xfId="0" applyNumberFormat="1" applyFont="1" applyBorder="1" applyAlignment="1">
      <alignment horizontal="right"/>
    </xf>
    <xf numFmtId="0" fontId="0" fillId="0" borderId="1" xfId="0" applyFill="1" applyBorder="1" applyAlignment="1">
      <alignment wrapText="1"/>
    </xf>
    <xf numFmtId="0" fontId="4" fillId="0" borderId="1" xfId="0" applyFont="1" applyBorder="1" applyAlignment="1">
      <alignment wrapText="1"/>
    </xf>
    <xf numFmtId="1" fontId="2" fillId="3" borderId="1" xfId="0" applyNumberFormat="1" applyFont="1" applyFill="1" applyBorder="1" applyAlignment="1"/>
    <xf numFmtId="40" fontId="3" fillId="3" borderId="1" xfId="0" applyNumberFormat="1" applyFont="1" applyFill="1" applyBorder="1" applyAlignment="1"/>
    <xf numFmtId="39" fontId="2" fillId="3" borderId="1" xfId="0" applyNumberFormat="1" applyFont="1" applyFill="1" applyBorder="1" applyAlignment="1"/>
    <xf numFmtId="0" fontId="2" fillId="3" borderId="1" xfId="0" applyFont="1" applyFill="1" applyBorder="1" applyAlignment="1"/>
    <xf numFmtId="14" fontId="2" fillId="3" borderId="1" xfId="0" applyNumberFormat="1" applyFont="1" applyFill="1" applyBorder="1" applyAlignment="1"/>
    <xf numFmtId="0" fontId="0" fillId="0" borderId="0" xfId="0" applyAlignment="1"/>
    <xf numFmtId="1" fontId="0" fillId="2" borderId="1" xfId="0" applyNumberFormat="1" applyFill="1" applyBorder="1" applyAlignment="1"/>
    <xf numFmtId="40" fontId="1" fillId="2" borderId="1" xfId="0" applyNumberFormat="1" applyFont="1" applyFill="1" applyBorder="1" applyAlignment="1"/>
    <xf numFmtId="39" fontId="0" fillId="2" borderId="1" xfId="0" applyNumberFormat="1" applyFill="1" applyBorder="1" applyAlignment="1"/>
    <xf numFmtId="14" fontId="0" fillId="2" borderId="1" xfId="0" applyNumberFormat="1" applyFill="1" applyBorder="1" applyAlignment="1"/>
    <xf numFmtId="1" fontId="0" fillId="0" borderId="1" xfId="0" applyNumberFormat="1" applyBorder="1" applyAlignment="1"/>
    <xf numFmtId="40" fontId="1" fillId="0" borderId="1" xfId="0" applyNumberFormat="1" applyFont="1" applyBorder="1" applyAlignment="1"/>
    <xf numFmtId="39" fontId="0" fillId="0" borderId="1" xfId="0" applyNumberFormat="1" applyBorder="1" applyAlignment="1"/>
    <xf numFmtId="14" fontId="0" fillId="0" borderId="1" xfId="0" applyNumberFormat="1" applyBorder="1" applyAlignment="1"/>
    <xf numFmtId="0" fontId="0" fillId="2" borderId="1" xfId="0" applyFill="1" applyBorder="1" applyAlignment="1"/>
    <xf numFmtId="0" fontId="0" fillId="0" borderId="1" xfId="0" applyBorder="1" applyAlignment="1"/>
    <xf numFmtId="1" fontId="4" fillId="0" borderId="1" xfId="0" applyNumberFormat="1" applyFont="1" applyBorder="1" applyAlignment="1"/>
    <xf numFmtId="0" fontId="4" fillId="0" borderId="1" xfId="0" applyFont="1" applyBorder="1" applyAlignment="1"/>
    <xf numFmtId="14" fontId="4" fillId="0" borderId="1" xfId="0" applyNumberFormat="1" applyFont="1" applyBorder="1" applyAlignment="1"/>
    <xf numFmtId="39" fontId="4" fillId="0" borderId="1" xfId="0" applyNumberFormat="1" applyFont="1" applyBorder="1" applyAlignment="1"/>
    <xf numFmtId="10" fontId="4" fillId="0" borderId="1" xfId="0" applyNumberFormat="1" applyFont="1" applyBorder="1" applyAlignment="1"/>
    <xf numFmtId="14" fontId="0" fillId="2" borderId="1" xfId="0" applyNumberFormat="1" applyFill="1" applyBorder="1" applyAlignment="1">
      <alignment wrapText="1"/>
    </xf>
    <xf numFmtId="10" fontId="4" fillId="0" borderId="1" xfId="0" applyNumberFormat="1" applyFont="1" applyBorder="1" applyAlignment="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37"/>
  <sheetViews>
    <sheetView topLeftCell="A2" workbookViewId="0">
      <selection activeCell="A14" sqref="A14:F20"/>
    </sheetView>
  </sheetViews>
  <sheetFormatPr defaultRowHeight="15"/>
  <cols>
    <col min="1" max="1" width="5" style="16" customWidth="1"/>
    <col min="2" max="2" width="25.140625" customWidth="1"/>
    <col min="3" max="3" width="14.140625" style="4" customWidth="1"/>
    <col min="4" max="4" width="15" style="6" customWidth="1"/>
    <col min="5" max="5" width="88.85546875" customWidth="1"/>
    <col min="6" max="6" width="17.5703125" style="20" customWidth="1"/>
  </cols>
  <sheetData>
    <row r="1" spans="1:6" s="2" customFormat="1">
      <c r="A1" s="13" t="s">
        <v>0</v>
      </c>
      <c r="B1" s="8" t="s">
        <v>1</v>
      </c>
      <c r="C1" s="7" t="s">
        <v>2</v>
      </c>
      <c r="D1" s="8" t="s">
        <v>3</v>
      </c>
      <c r="E1" s="9" t="s">
        <v>4</v>
      </c>
      <c r="F1" s="17" t="s">
        <v>7</v>
      </c>
    </row>
    <row r="2" spans="1:6">
      <c r="A2" s="14">
        <v>1</v>
      </c>
      <c r="B2" s="5" t="s">
        <v>8</v>
      </c>
      <c r="C2" s="3"/>
      <c r="D2" s="5">
        <v>31355</v>
      </c>
      <c r="E2" s="23" t="s">
        <v>9</v>
      </c>
      <c r="F2" s="18">
        <v>40561</v>
      </c>
    </row>
    <row r="3" spans="1:6">
      <c r="A3" s="14">
        <v>2</v>
      </c>
      <c r="B3" s="5" t="s">
        <v>14</v>
      </c>
      <c r="C3" s="3"/>
      <c r="D3" s="5">
        <v>5000</v>
      </c>
      <c r="E3" s="1" t="s">
        <v>15</v>
      </c>
      <c r="F3" s="18">
        <v>40589</v>
      </c>
    </row>
    <row r="4" spans="1:6">
      <c r="A4" s="15">
        <v>3</v>
      </c>
      <c r="B4" s="11" t="s">
        <v>10</v>
      </c>
      <c r="C4" s="10"/>
      <c r="D4" s="11">
        <v>4000</v>
      </c>
      <c r="E4" s="12" t="s">
        <v>16</v>
      </c>
      <c r="F4" s="19">
        <v>40589</v>
      </c>
    </row>
    <row r="5" spans="1:6">
      <c r="A5" s="14">
        <v>4</v>
      </c>
      <c r="B5" s="5" t="s">
        <v>17</v>
      </c>
      <c r="C5" s="3"/>
      <c r="D5" s="5">
        <v>44839</v>
      </c>
      <c r="E5" s="1" t="s">
        <v>18</v>
      </c>
      <c r="F5" s="18">
        <v>40589</v>
      </c>
    </row>
    <row r="6" spans="1:6">
      <c r="A6" s="14">
        <v>5</v>
      </c>
      <c r="B6" s="5" t="s">
        <v>30</v>
      </c>
      <c r="C6" s="3">
        <v>993.25</v>
      </c>
      <c r="D6" s="5"/>
      <c r="E6" s="1" t="s">
        <v>31</v>
      </c>
      <c r="F6" s="18">
        <v>40617</v>
      </c>
    </row>
    <row r="7" spans="1:6">
      <c r="A7" s="15">
        <v>6</v>
      </c>
      <c r="B7" s="11" t="s">
        <v>28</v>
      </c>
      <c r="C7" s="10">
        <v>1335.84</v>
      </c>
      <c r="D7" s="11"/>
      <c r="E7" s="12" t="s">
        <v>29</v>
      </c>
      <c r="F7" s="19">
        <v>40617</v>
      </c>
    </row>
    <row r="8" spans="1:6" ht="30">
      <c r="A8" s="15">
        <v>7</v>
      </c>
      <c r="B8" s="11" t="s">
        <v>32</v>
      </c>
      <c r="C8" s="10">
        <v>1472</v>
      </c>
      <c r="D8" s="11"/>
      <c r="E8" s="21" t="s">
        <v>33</v>
      </c>
      <c r="F8" s="19">
        <v>40617</v>
      </c>
    </row>
    <row r="9" spans="1:6">
      <c r="A9" s="14">
        <v>8</v>
      </c>
      <c r="B9" s="5" t="s">
        <v>38</v>
      </c>
      <c r="C9" s="3">
        <v>195</v>
      </c>
      <c r="D9" s="5"/>
      <c r="E9" s="22" t="s">
        <v>39</v>
      </c>
      <c r="F9" s="18">
        <v>40652</v>
      </c>
    </row>
    <row r="10" spans="1:6" ht="30">
      <c r="A10" s="15">
        <v>9</v>
      </c>
      <c r="B10" s="11" t="s">
        <v>28</v>
      </c>
      <c r="C10" s="10">
        <v>2950</v>
      </c>
      <c r="D10" s="11"/>
      <c r="E10" s="21" t="s">
        <v>63</v>
      </c>
      <c r="F10" s="19"/>
    </row>
    <row r="11" spans="1:6">
      <c r="A11" s="14">
        <v>10</v>
      </c>
      <c r="B11" s="5" t="s">
        <v>77</v>
      </c>
      <c r="C11" s="3"/>
      <c r="D11" s="5">
        <v>5300</v>
      </c>
      <c r="E11" s="22" t="s">
        <v>78</v>
      </c>
      <c r="F11" s="18"/>
    </row>
    <row r="12" spans="1:6" ht="30">
      <c r="A12" s="15">
        <v>11</v>
      </c>
      <c r="B12" s="11" t="s">
        <v>77</v>
      </c>
      <c r="C12" s="10"/>
      <c r="D12" s="11">
        <v>625</v>
      </c>
      <c r="E12" s="21" t="s">
        <v>79</v>
      </c>
      <c r="F12" s="19"/>
    </row>
    <row r="13" spans="1:6">
      <c r="A13" s="14"/>
      <c r="B13" s="5"/>
      <c r="C13" s="3"/>
      <c r="D13" s="5"/>
      <c r="E13" s="22"/>
      <c r="F13" s="18"/>
    </row>
    <row r="14" spans="1:6">
      <c r="A14" s="14"/>
      <c r="B14" s="5"/>
      <c r="C14" s="3"/>
      <c r="D14" s="5"/>
      <c r="E14" s="22"/>
      <c r="F14" s="18"/>
    </row>
    <row r="15" spans="1:6">
      <c r="A15" s="15"/>
      <c r="B15" s="11"/>
      <c r="C15" s="10"/>
      <c r="D15" s="11"/>
      <c r="E15" s="21"/>
      <c r="F15" s="19"/>
    </row>
    <row r="16" spans="1:6">
      <c r="A16" s="14"/>
      <c r="B16" s="5"/>
      <c r="C16" s="3"/>
      <c r="D16" s="5"/>
      <c r="E16" s="22"/>
      <c r="F16" s="18"/>
    </row>
    <row r="17" spans="1:6">
      <c r="A17" s="15"/>
      <c r="B17" s="11"/>
      <c r="C17" s="10"/>
      <c r="D17" s="11"/>
      <c r="E17" s="21"/>
      <c r="F17" s="19"/>
    </row>
    <row r="18" spans="1:6">
      <c r="A18" s="14"/>
      <c r="B18" s="5"/>
      <c r="C18" s="3"/>
      <c r="D18" s="5"/>
      <c r="E18" s="22"/>
      <c r="F18" s="18"/>
    </row>
    <row r="19" spans="1:6">
      <c r="A19" s="15"/>
      <c r="B19" s="11"/>
      <c r="C19" s="10"/>
      <c r="D19" s="11"/>
      <c r="E19" s="21"/>
      <c r="F19" s="19"/>
    </row>
    <row r="20" spans="1:6">
      <c r="A20" s="14"/>
      <c r="B20" s="5"/>
      <c r="C20" s="3"/>
      <c r="D20" s="5"/>
      <c r="E20" s="22"/>
      <c r="F20" s="18"/>
    </row>
    <row r="21" spans="1:6">
      <c r="A21" s="15"/>
      <c r="B21" s="11"/>
      <c r="C21" s="10"/>
      <c r="D21" s="11"/>
      <c r="E21" s="21"/>
      <c r="F21" s="19"/>
    </row>
    <row r="22" spans="1:6">
      <c r="A22" s="38"/>
      <c r="B22" s="39"/>
      <c r="C22" s="40"/>
      <c r="D22" s="39"/>
      <c r="E22" s="44"/>
      <c r="F22" s="41"/>
    </row>
    <row r="23" spans="1:6">
      <c r="A23" s="15"/>
      <c r="B23" s="11"/>
      <c r="C23" s="10"/>
      <c r="D23" s="11"/>
      <c r="E23" s="21"/>
      <c r="F23" s="19"/>
    </row>
    <row r="24" spans="1:6">
      <c r="A24" s="38"/>
      <c r="B24" s="39"/>
      <c r="C24" s="40"/>
      <c r="D24" s="39"/>
      <c r="E24" s="44"/>
      <c r="F24" s="41"/>
    </row>
    <row r="25" spans="1:6">
      <c r="A25" s="15"/>
      <c r="B25" s="11"/>
      <c r="C25" s="10"/>
      <c r="D25" s="11"/>
      <c r="E25" s="21"/>
      <c r="F25" s="19"/>
    </row>
    <row r="26" spans="1:6">
      <c r="A26" s="38"/>
      <c r="B26" s="39"/>
      <c r="C26" s="40"/>
      <c r="D26" s="39"/>
      <c r="E26" s="44"/>
      <c r="F26" s="41"/>
    </row>
    <row r="27" spans="1:6">
      <c r="A27" s="15"/>
      <c r="B27" s="11"/>
      <c r="C27" s="10"/>
      <c r="D27" s="11"/>
      <c r="E27" s="21"/>
      <c r="F27" s="19"/>
    </row>
    <row r="28" spans="1:6">
      <c r="A28" s="14"/>
      <c r="B28" s="1"/>
      <c r="C28" s="3"/>
      <c r="D28" s="5"/>
      <c r="E28" s="22"/>
      <c r="F28" s="18"/>
    </row>
    <row r="29" spans="1:6" s="42" customFormat="1" ht="15.75">
      <c r="A29" s="30"/>
      <c r="B29" s="31" t="s">
        <v>5</v>
      </c>
      <c r="C29" s="32">
        <f>SUM(C2:C28)</f>
        <v>6946.09</v>
      </c>
      <c r="D29" s="33">
        <f>SUM(D2:D28)</f>
        <v>91119</v>
      </c>
      <c r="E29" s="45"/>
      <c r="F29" s="34"/>
    </row>
    <row r="30" spans="1:6" ht="15.75">
      <c r="A30" s="30"/>
      <c r="B30" s="31" t="s">
        <v>36</v>
      </c>
      <c r="C30" s="32">
        <v>236355</v>
      </c>
      <c r="D30" s="37">
        <f>SUM(C30-C29+D29)</f>
        <v>320527.91000000003</v>
      </c>
      <c r="E30" s="43" t="s">
        <v>37</v>
      </c>
      <c r="F30" s="36">
        <f>SUM(D30/C30)</f>
        <v>1.3561291701042923</v>
      </c>
    </row>
    <row r="31" spans="1:6" s="42" customFormat="1">
      <c r="A31" s="16"/>
      <c r="B31"/>
      <c r="C31" s="4"/>
      <c r="D31" s="6"/>
      <c r="E31"/>
      <c r="F31" s="20"/>
    </row>
    <row r="33" spans="1:6" s="42" customFormat="1">
      <c r="A33" s="16"/>
      <c r="B33"/>
      <c r="C33" s="4"/>
      <c r="D33" s="6"/>
      <c r="E33"/>
      <c r="F33" s="20"/>
    </row>
    <row r="36" spans="1:6" s="35" customFormat="1" ht="15.75">
      <c r="A36" s="16"/>
      <c r="B36"/>
      <c r="C36" s="4"/>
      <c r="D36" s="6"/>
      <c r="E36"/>
      <c r="F36" s="20"/>
    </row>
    <row r="37" spans="1:6" s="35" customFormat="1" ht="15.75">
      <c r="A37" s="16"/>
      <c r="B37"/>
      <c r="C37" s="4"/>
      <c r="D37" s="6"/>
      <c r="E37"/>
      <c r="F37" s="20"/>
    </row>
  </sheetData>
  <pageMargins left="0.2" right="0" top="0.75" bottom="0.25" header="0.3" footer="0.3"/>
  <pageSetup paperSize="5" orientation="landscape" r:id="rId1"/>
  <headerFooter>
    <oddHeader>&amp;CTHOMAS NELSON HIGH SCHOOL PHASE II</oddHeader>
  </headerFooter>
</worksheet>
</file>

<file path=xl/worksheets/sheet2.xml><?xml version="1.0" encoding="utf-8"?>
<worksheet xmlns="http://schemas.openxmlformats.org/spreadsheetml/2006/main" xmlns:r="http://schemas.openxmlformats.org/officeDocument/2006/relationships">
  <dimension ref="A1:F31"/>
  <sheetViews>
    <sheetView topLeftCell="A5" workbookViewId="0">
      <selection activeCell="A21" sqref="A21:F22"/>
    </sheetView>
  </sheetViews>
  <sheetFormatPr defaultRowHeight="15"/>
  <cols>
    <col min="1" max="1" width="5" style="16" customWidth="1"/>
    <col min="2" max="2" width="25.140625" customWidth="1"/>
    <col min="3" max="3" width="14.140625" style="4" customWidth="1"/>
    <col min="4" max="4" width="15" style="6" customWidth="1"/>
    <col min="5" max="5" width="88.85546875" style="28" customWidth="1"/>
    <col min="6" max="6" width="17.5703125" style="20" customWidth="1"/>
  </cols>
  <sheetData>
    <row r="1" spans="1:6" s="2" customFormat="1">
      <c r="A1" s="13" t="s">
        <v>0</v>
      </c>
      <c r="B1" s="8" t="s">
        <v>1</v>
      </c>
      <c r="C1" s="7" t="s">
        <v>2</v>
      </c>
      <c r="D1" s="8" t="s">
        <v>3</v>
      </c>
      <c r="E1" s="29" t="s">
        <v>4</v>
      </c>
      <c r="F1" s="17" t="s">
        <v>7</v>
      </c>
    </row>
    <row r="2" spans="1:6" s="28" customFormat="1" ht="30">
      <c r="A2" s="24">
        <v>2</v>
      </c>
      <c r="B2" s="25" t="s">
        <v>19</v>
      </c>
      <c r="C2" s="26">
        <v>1700</v>
      </c>
      <c r="D2" s="25"/>
      <c r="E2" s="22" t="s">
        <v>20</v>
      </c>
      <c r="F2" s="27">
        <v>40561</v>
      </c>
    </row>
    <row r="3" spans="1:6" ht="30">
      <c r="A3" s="15">
        <v>5</v>
      </c>
      <c r="B3" s="11" t="s">
        <v>10</v>
      </c>
      <c r="C3" s="10">
        <v>4100</v>
      </c>
      <c r="D3" s="11"/>
      <c r="E3" s="21" t="s">
        <v>11</v>
      </c>
      <c r="F3" s="19">
        <v>40589</v>
      </c>
    </row>
    <row r="4" spans="1:6" s="28" customFormat="1" ht="30">
      <c r="A4" s="24">
        <v>6</v>
      </c>
      <c r="B4" s="25" t="s">
        <v>12</v>
      </c>
      <c r="C4" s="26">
        <v>1509.36</v>
      </c>
      <c r="D4" s="25" t="s">
        <v>6</v>
      </c>
      <c r="E4" s="22" t="s">
        <v>13</v>
      </c>
      <c r="F4" s="27">
        <v>40589</v>
      </c>
    </row>
    <row r="5" spans="1:6" ht="30">
      <c r="A5" s="15">
        <v>3</v>
      </c>
      <c r="B5" s="11" t="s">
        <v>14</v>
      </c>
      <c r="C5" s="10"/>
      <c r="D5" s="11">
        <v>13500</v>
      </c>
      <c r="E5" s="21" t="s">
        <v>21</v>
      </c>
      <c r="F5" s="19">
        <v>40617</v>
      </c>
    </row>
    <row r="6" spans="1:6">
      <c r="A6" s="14">
        <v>8</v>
      </c>
      <c r="B6" s="5" t="s">
        <v>22</v>
      </c>
      <c r="C6" s="3">
        <v>3891</v>
      </c>
      <c r="D6" s="5"/>
      <c r="E6" s="22" t="s">
        <v>23</v>
      </c>
      <c r="F6" s="18">
        <v>40617</v>
      </c>
    </row>
    <row r="7" spans="1:6" ht="30">
      <c r="A7" s="15">
        <v>1</v>
      </c>
      <c r="B7" s="11" t="s">
        <v>24</v>
      </c>
      <c r="C7" s="10">
        <v>14800</v>
      </c>
      <c r="D7" s="11"/>
      <c r="E7" s="21" t="s">
        <v>25</v>
      </c>
      <c r="F7" s="19">
        <v>40617</v>
      </c>
    </row>
    <row r="8" spans="1:6" ht="30">
      <c r="A8" s="14">
        <v>7</v>
      </c>
      <c r="B8" s="5" t="s">
        <v>26</v>
      </c>
      <c r="C8" s="3">
        <v>170.96</v>
      </c>
      <c r="D8" s="5"/>
      <c r="E8" s="22" t="s">
        <v>27</v>
      </c>
      <c r="F8" s="18">
        <v>40617</v>
      </c>
    </row>
    <row r="9" spans="1:6">
      <c r="A9" s="15">
        <v>9</v>
      </c>
      <c r="B9" s="11" t="s">
        <v>40</v>
      </c>
      <c r="C9" s="10">
        <v>360.49</v>
      </c>
      <c r="D9" s="11"/>
      <c r="E9" s="21" t="s">
        <v>41</v>
      </c>
      <c r="F9" s="19"/>
    </row>
    <row r="10" spans="1:6">
      <c r="A10" s="14">
        <v>10</v>
      </c>
      <c r="B10" s="5" t="s">
        <v>22</v>
      </c>
      <c r="C10" s="3">
        <v>2529</v>
      </c>
      <c r="D10" s="5"/>
      <c r="E10" s="22" t="s">
        <v>58</v>
      </c>
      <c r="F10" s="18">
        <v>40652</v>
      </c>
    </row>
    <row r="11" spans="1:6">
      <c r="A11" s="15">
        <v>11</v>
      </c>
      <c r="B11" s="11" t="s">
        <v>64</v>
      </c>
      <c r="C11" s="10"/>
      <c r="D11" s="11">
        <v>410</v>
      </c>
      <c r="E11" s="21" t="s">
        <v>65</v>
      </c>
      <c r="F11" s="19">
        <v>40680</v>
      </c>
    </row>
    <row r="12" spans="1:6">
      <c r="A12" s="14">
        <v>12</v>
      </c>
      <c r="B12" s="5" t="s">
        <v>22</v>
      </c>
      <c r="C12" s="3">
        <v>300</v>
      </c>
      <c r="D12" s="5"/>
      <c r="E12" s="22" t="s">
        <v>66</v>
      </c>
      <c r="F12" s="18">
        <v>40680</v>
      </c>
    </row>
    <row r="13" spans="1:6">
      <c r="A13" s="15">
        <v>13</v>
      </c>
      <c r="B13" s="11" t="s">
        <v>22</v>
      </c>
      <c r="C13" s="10">
        <v>877.25</v>
      </c>
      <c r="D13" s="11"/>
      <c r="E13" s="21" t="s">
        <v>68</v>
      </c>
      <c r="F13" s="19"/>
    </row>
    <row r="14" spans="1:6" ht="30">
      <c r="A14" s="14">
        <v>4</v>
      </c>
      <c r="B14" s="5" t="s">
        <v>69</v>
      </c>
      <c r="C14" s="3"/>
      <c r="D14" s="5">
        <v>22000</v>
      </c>
      <c r="E14" s="22" t="s">
        <v>70</v>
      </c>
      <c r="F14" s="18"/>
    </row>
    <row r="15" spans="1:6">
      <c r="A15" s="15"/>
      <c r="B15" s="11"/>
      <c r="C15" s="10"/>
      <c r="D15" s="11"/>
      <c r="E15" s="21"/>
      <c r="F15" s="19"/>
    </row>
    <row r="16" spans="1:6">
      <c r="A16" s="14"/>
      <c r="B16" s="5"/>
      <c r="C16" s="3"/>
      <c r="D16" s="5"/>
      <c r="E16" s="22"/>
      <c r="F16" s="18"/>
    </row>
    <row r="17" spans="1:6">
      <c r="A17" s="15"/>
      <c r="B17" s="11"/>
      <c r="C17" s="10"/>
      <c r="D17" s="11"/>
      <c r="E17" s="21"/>
      <c r="F17" s="19"/>
    </row>
    <row r="18" spans="1:6">
      <c r="A18" s="14"/>
      <c r="B18" s="5"/>
      <c r="C18" s="3"/>
      <c r="D18" s="5"/>
      <c r="E18" s="22"/>
      <c r="F18" s="18"/>
    </row>
    <row r="19" spans="1:6">
      <c r="A19" s="15"/>
      <c r="B19" s="11"/>
      <c r="C19" s="10"/>
      <c r="D19" s="11"/>
      <c r="E19" s="21"/>
      <c r="F19" s="19"/>
    </row>
    <row r="20" spans="1:6">
      <c r="A20" s="14"/>
      <c r="B20" s="5"/>
      <c r="C20" s="3"/>
      <c r="D20" s="5"/>
      <c r="E20" s="22"/>
      <c r="F20" s="18"/>
    </row>
    <row r="21" spans="1:6">
      <c r="A21" s="15"/>
      <c r="B21" s="11"/>
      <c r="C21" s="10"/>
      <c r="D21" s="11"/>
      <c r="E21" s="21"/>
      <c r="F21" s="19"/>
    </row>
    <row r="22" spans="1:6">
      <c r="A22" s="14"/>
      <c r="B22" s="5"/>
      <c r="C22" s="3"/>
      <c r="D22" s="5"/>
      <c r="E22" s="22"/>
      <c r="F22" s="18"/>
    </row>
    <row r="23" spans="1:6">
      <c r="A23" s="15"/>
      <c r="B23" s="11"/>
      <c r="C23" s="10"/>
      <c r="D23" s="11"/>
      <c r="E23" s="21"/>
      <c r="F23" s="19"/>
    </row>
    <row r="24" spans="1:6">
      <c r="A24" s="14"/>
      <c r="B24" s="5"/>
      <c r="C24" s="3"/>
      <c r="D24" s="5"/>
      <c r="E24" s="22"/>
      <c r="F24" s="18"/>
    </row>
    <row r="25" spans="1:6">
      <c r="A25" s="15"/>
      <c r="B25" s="11"/>
      <c r="C25" s="10"/>
      <c r="D25" s="11"/>
      <c r="E25" s="21"/>
      <c r="F25" s="19"/>
    </row>
    <row r="26" spans="1:6">
      <c r="A26" s="14"/>
      <c r="B26" s="5"/>
      <c r="C26" s="3"/>
      <c r="D26" s="5"/>
      <c r="E26" s="22"/>
      <c r="F26" s="18"/>
    </row>
    <row r="27" spans="1:6">
      <c r="A27" s="15"/>
      <c r="B27" s="11"/>
      <c r="C27" s="10"/>
      <c r="D27" s="11"/>
      <c r="E27" s="21"/>
      <c r="F27" s="19"/>
    </row>
    <row r="28" spans="1:6" ht="15.75">
      <c r="A28" s="30"/>
      <c r="B28" s="31" t="s">
        <v>5</v>
      </c>
      <c r="C28" s="32">
        <f>SUM(C2:C27)</f>
        <v>30238.06</v>
      </c>
      <c r="D28" s="33">
        <f>SUM(D2:D27)</f>
        <v>35910</v>
      </c>
      <c r="E28" s="31"/>
      <c r="F28" s="34"/>
    </row>
    <row r="29" spans="1:6" ht="15.75">
      <c r="A29" s="30"/>
      <c r="B29" s="31" t="s">
        <v>36</v>
      </c>
      <c r="C29" s="32">
        <v>93874</v>
      </c>
      <c r="D29" s="37">
        <f>SUM(C29-C28+D28)</f>
        <v>99545.94</v>
      </c>
      <c r="E29" s="43" t="s">
        <v>37</v>
      </c>
      <c r="F29" s="36">
        <f>SUM(D29/C29)</f>
        <v>1.0604207767859046</v>
      </c>
    </row>
    <row r="30" spans="1:6" s="35" customFormat="1" ht="15.75">
      <c r="A30" s="16"/>
      <c r="B30"/>
      <c r="C30" s="4"/>
      <c r="D30" s="6"/>
      <c r="E30" s="28"/>
      <c r="F30" s="20"/>
    </row>
    <row r="31" spans="1:6" s="35" customFormat="1" ht="15.75">
      <c r="A31" s="16"/>
      <c r="B31"/>
      <c r="C31" s="4"/>
      <c r="D31" s="6"/>
      <c r="E31" s="28"/>
      <c r="F31" s="20"/>
    </row>
  </sheetData>
  <pageMargins left="0.2" right="0" top="0.75" bottom="0.25" header="0.3" footer="0.3"/>
  <pageSetup paperSize="5" orientation="landscape" r:id="rId1"/>
  <headerFooter>
    <oddHeader>&amp;CNELSON COUNTY HIGH SCHOOL ATHLETICS</oddHeader>
  </headerFooter>
</worksheet>
</file>

<file path=xl/worksheets/sheet3.xml><?xml version="1.0" encoding="utf-8"?>
<worksheet xmlns="http://schemas.openxmlformats.org/spreadsheetml/2006/main" xmlns:r="http://schemas.openxmlformats.org/officeDocument/2006/relationships">
  <dimension ref="A1:F37"/>
  <sheetViews>
    <sheetView topLeftCell="A10" workbookViewId="0">
      <selection activeCell="B17" sqref="B17:F21"/>
    </sheetView>
  </sheetViews>
  <sheetFormatPr defaultRowHeight="15"/>
  <cols>
    <col min="1" max="1" width="5" style="16" customWidth="1"/>
    <col min="2" max="2" width="25.140625" customWidth="1"/>
    <col min="3" max="3" width="14.140625" style="4" customWidth="1"/>
    <col min="4" max="4" width="15" style="6" customWidth="1"/>
    <col min="5" max="5" width="88.85546875" style="28" customWidth="1"/>
    <col min="6" max="6" width="17.5703125" style="20" customWidth="1"/>
  </cols>
  <sheetData>
    <row r="1" spans="1:6" s="2" customFormat="1">
      <c r="A1" s="13" t="s">
        <v>0</v>
      </c>
      <c r="B1" s="8" t="s">
        <v>1</v>
      </c>
      <c r="C1" s="7" t="s">
        <v>2</v>
      </c>
      <c r="D1" s="8" t="s">
        <v>3</v>
      </c>
      <c r="E1" s="29" t="s">
        <v>4</v>
      </c>
      <c r="F1" s="17" t="s">
        <v>7</v>
      </c>
    </row>
    <row r="2" spans="1:6">
      <c r="A2" s="14">
        <v>1</v>
      </c>
      <c r="B2" s="5" t="s">
        <v>61</v>
      </c>
      <c r="C2" s="3">
        <v>1384</v>
      </c>
      <c r="D2" s="5"/>
      <c r="E2" s="22" t="s">
        <v>71</v>
      </c>
      <c r="F2" s="18"/>
    </row>
    <row r="3" spans="1:6" ht="30">
      <c r="A3" s="15">
        <v>3</v>
      </c>
      <c r="B3" s="11" t="s">
        <v>72</v>
      </c>
      <c r="C3" s="10"/>
      <c r="D3" s="11">
        <v>1115</v>
      </c>
      <c r="E3" s="21" t="s">
        <v>73</v>
      </c>
      <c r="F3" s="19"/>
    </row>
    <row r="4" spans="1:6" ht="30">
      <c r="A4" s="14">
        <v>4</v>
      </c>
      <c r="B4" s="5" t="s">
        <v>74</v>
      </c>
      <c r="C4" s="3">
        <v>3334.99</v>
      </c>
      <c r="D4" s="5" t="s">
        <v>75</v>
      </c>
      <c r="E4" s="22" t="s">
        <v>76</v>
      </c>
      <c r="F4" s="18"/>
    </row>
    <row r="5" spans="1:6">
      <c r="A5" s="15">
        <v>5</v>
      </c>
      <c r="B5" s="11" t="s">
        <v>80</v>
      </c>
      <c r="C5" s="10">
        <v>1440.44</v>
      </c>
      <c r="D5" s="11"/>
      <c r="E5" s="21" t="s">
        <v>81</v>
      </c>
      <c r="F5" s="19"/>
    </row>
    <row r="6" spans="1:6" ht="30">
      <c r="A6" s="14">
        <v>6</v>
      </c>
      <c r="B6" s="5" t="s">
        <v>61</v>
      </c>
      <c r="C6" s="3"/>
      <c r="D6" s="5">
        <v>1910</v>
      </c>
      <c r="E6" s="22" t="s">
        <v>86</v>
      </c>
      <c r="F6" s="18"/>
    </row>
    <row r="7" spans="1:6">
      <c r="A7" s="15">
        <v>7</v>
      </c>
      <c r="B7" s="11" t="s">
        <v>82</v>
      </c>
      <c r="C7" s="10">
        <v>1704</v>
      </c>
      <c r="D7" s="11"/>
      <c r="E7" s="21" t="s">
        <v>83</v>
      </c>
      <c r="F7" s="19"/>
    </row>
    <row r="8" spans="1:6">
      <c r="A8" s="14">
        <v>8</v>
      </c>
      <c r="B8" s="5" t="s">
        <v>84</v>
      </c>
      <c r="C8" s="3"/>
      <c r="D8" s="5">
        <v>2915.83</v>
      </c>
      <c r="E8" s="22" t="s">
        <v>85</v>
      </c>
      <c r="F8" s="18"/>
    </row>
    <row r="9" spans="1:6">
      <c r="A9" s="15"/>
      <c r="B9" s="11"/>
      <c r="C9" s="10"/>
      <c r="D9" s="11"/>
      <c r="E9" s="21"/>
      <c r="F9" s="19"/>
    </row>
    <row r="10" spans="1:6">
      <c r="A10" s="14"/>
      <c r="B10" s="5"/>
      <c r="C10" s="3"/>
      <c r="D10" s="5"/>
      <c r="E10" s="22"/>
      <c r="F10" s="18"/>
    </row>
    <row r="11" spans="1:6">
      <c r="A11" s="15"/>
      <c r="B11" s="11"/>
      <c r="C11" s="10"/>
      <c r="D11" s="11"/>
      <c r="E11" s="21"/>
      <c r="F11" s="19"/>
    </row>
    <row r="12" spans="1:6">
      <c r="A12" s="14"/>
      <c r="B12" s="5"/>
      <c r="C12" s="3"/>
      <c r="D12" s="5"/>
      <c r="E12" s="22"/>
      <c r="F12" s="18"/>
    </row>
    <row r="13" spans="1:6">
      <c r="A13" s="15"/>
      <c r="B13" s="11"/>
      <c r="C13" s="10"/>
      <c r="D13" s="11"/>
      <c r="E13" s="21"/>
      <c r="F13" s="19"/>
    </row>
    <row r="14" spans="1:6">
      <c r="A14" s="14"/>
      <c r="B14" s="5"/>
      <c r="C14" s="3"/>
      <c r="D14" s="5"/>
      <c r="E14" s="22"/>
      <c r="F14" s="18"/>
    </row>
    <row r="15" spans="1:6">
      <c r="A15" s="15"/>
      <c r="B15" s="11"/>
      <c r="C15" s="10"/>
      <c r="D15" s="11"/>
      <c r="E15" s="21"/>
      <c r="F15" s="19"/>
    </row>
    <row r="16" spans="1:6">
      <c r="A16" s="14"/>
      <c r="B16" s="5"/>
      <c r="C16" s="3"/>
      <c r="D16" s="5"/>
      <c r="E16" s="22"/>
      <c r="F16" s="18"/>
    </row>
    <row r="17" spans="1:6">
      <c r="A17" s="15"/>
      <c r="B17" s="5"/>
      <c r="C17" s="3"/>
      <c r="D17" s="5"/>
      <c r="E17" s="22"/>
      <c r="F17" s="18"/>
    </row>
    <row r="18" spans="1:6">
      <c r="A18" s="14"/>
      <c r="B18" s="11"/>
      <c r="C18" s="10"/>
      <c r="D18" s="11"/>
      <c r="E18" s="21"/>
      <c r="F18" s="19"/>
    </row>
    <row r="19" spans="1:6">
      <c r="A19" s="15"/>
      <c r="B19" s="5"/>
      <c r="C19" s="3"/>
      <c r="D19" s="5"/>
      <c r="E19" s="22"/>
      <c r="F19" s="18"/>
    </row>
    <row r="20" spans="1:6">
      <c r="A20" s="14"/>
      <c r="B20" s="11"/>
      <c r="C20" s="10"/>
      <c r="D20" s="11"/>
      <c r="E20" s="21"/>
      <c r="F20" s="19"/>
    </row>
    <row r="21" spans="1:6">
      <c r="A21" s="15"/>
      <c r="B21" s="5"/>
      <c r="C21" s="3"/>
      <c r="D21" s="5"/>
      <c r="E21" s="22"/>
      <c r="F21" s="18"/>
    </row>
    <row r="22" spans="1:6">
      <c r="A22" s="14"/>
      <c r="B22" s="11"/>
      <c r="C22" s="10"/>
      <c r="D22" s="11"/>
      <c r="E22" s="21"/>
      <c r="F22" s="19"/>
    </row>
    <row r="23" spans="1:6">
      <c r="A23" s="15"/>
      <c r="B23" s="5"/>
      <c r="C23" s="3"/>
      <c r="D23" s="5"/>
      <c r="E23" s="22"/>
      <c r="F23" s="18"/>
    </row>
    <row r="24" spans="1:6">
      <c r="A24" s="14"/>
      <c r="B24" s="11"/>
      <c r="C24" s="10"/>
      <c r="D24" s="11"/>
      <c r="E24" s="21"/>
      <c r="F24" s="19"/>
    </row>
    <row r="25" spans="1:6">
      <c r="A25" s="15"/>
      <c r="B25" s="5"/>
      <c r="C25" s="3"/>
      <c r="D25" s="5"/>
      <c r="E25" s="22"/>
      <c r="F25" s="18"/>
    </row>
    <row r="26" spans="1:6">
      <c r="A26" s="14"/>
      <c r="B26" s="11"/>
      <c r="C26" s="10"/>
      <c r="D26" s="11"/>
      <c r="E26" s="21"/>
      <c r="F26" s="19"/>
    </row>
    <row r="27" spans="1:6">
      <c r="A27" s="15"/>
      <c r="B27" s="5"/>
      <c r="C27" s="3"/>
      <c r="D27" s="5"/>
      <c r="E27" s="22"/>
      <c r="F27" s="18"/>
    </row>
    <row r="28" spans="1:6">
      <c r="A28" s="14"/>
      <c r="B28" s="11"/>
      <c r="C28" s="10"/>
      <c r="D28" s="11"/>
      <c r="E28" s="21"/>
      <c r="F28" s="19"/>
    </row>
    <row r="29" spans="1:6">
      <c r="A29" s="15"/>
      <c r="B29" s="5"/>
      <c r="C29" s="3"/>
      <c r="D29" s="5"/>
      <c r="E29" s="22"/>
      <c r="F29" s="18"/>
    </row>
    <row r="30" spans="1:6">
      <c r="A30" s="14"/>
      <c r="B30" s="11"/>
      <c r="C30" s="10"/>
      <c r="D30" s="11"/>
      <c r="E30" s="21"/>
      <c r="F30" s="19"/>
    </row>
    <row r="31" spans="1:6" ht="15.75">
      <c r="A31" s="15"/>
      <c r="B31" s="31" t="s">
        <v>5</v>
      </c>
      <c r="C31" s="32">
        <f>SUM(C3:C30)</f>
        <v>6479.43</v>
      </c>
      <c r="D31" s="33">
        <f>SUM(D3:D30)</f>
        <v>5940.83</v>
      </c>
      <c r="E31" s="45"/>
      <c r="F31" s="34"/>
    </row>
    <row r="32" spans="1:6" ht="15.75">
      <c r="A32" s="14"/>
      <c r="B32" s="31" t="s">
        <v>36</v>
      </c>
      <c r="C32" s="32">
        <v>133446</v>
      </c>
      <c r="D32" s="37">
        <f>SUM(C32-C31+D31)</f>
        <v>132907.4</v>
      </c>
      <c r="E32" s="68" t="s">
        <v>37</v>
      </c>
      <c r="F32" s="36">
        <f>SUM(D32/C32)</f>
        <v>0.99596391049563116</v>
      </c>
    </row>
    <row r="33" spans="1:6">
      <c r="A33" s="15"/>
    </row>
    <row r="34" spans="1:6">
      <c r="A34" s="14"/>
    </row>
    <row r="35" spans="1:6">
      <c r="A35" s="15"/>
    </row>
    <row r="36" spans="1:6" s="35" customFormat="1" ht="15.75">
      <c r="A36" s="30"/>
      <c r="B36"/>
      <c r="C36" s="4"/>
      <c r="D36" s="6"/>
      <c r="E36" s="28"/>
      <c r="F36" s="20"/>
    </row>
    <row r="37" spans="1:6" s="35" customFormat="1" ht="15.75">
      <c r="A37" s="30"/>
      <c r="B37"/>
      <c r="C37" s="4"/>
      <c r="D37" s="6"/>
      <c r="E37" s="28"/>
      <c r="F37" s="20"/>
    </row>
  </sheetData>
  <pageMargins left="0.2" right="0" top="0.75" bottom="0.25" header="0.3" footer="0.3"/>
  <pageSetup paperSize="5" orientation="landscape" r:id="rId1"/>
  <headerFooter>
    <oddHeader>&amp;CFOSTER HEIGHTS PHASE 2</oddHeader>
  </headerFooter>
</worksheet>
</file>

<file path=xl/worksheets/sheet4.xml><?xml version="1.0" encoding="utf-8"?>
<worksheet xmlns="http://schemas.openxmlformats.org/spreadsheetml/2006/main" xmlns:r="http://schemas.openxmlformats.org/officeDocument/2006/relationships">
  <dimension ref="A1:F36"/>
  <sheetViews>
    <sheetView topLeftCell="A3" workbookViewId="0">
      <selection activeCell="A21" sqref="A21:F25"/>
    </sheetView>
  </sheetViews>
  <sheetFormatPr defaultRowHeight="15"/>
  <cols>
    <col min="1" max="1" width="5" style="16" customWidth="1"/>
    <col min="2" max="2" width="25.140625" customWidth="1"/>
    <col min="3" max="3" width="14.140625" style="4" customWidth="1"/>
    <col min="4" max="4" width="15" style="6" customWidth="1"/>
    <col min="5" max="5" width="88.85546875" customWidth="1"/>
    <col min="6" max="6" width="17.5703125" style="20" customWidth="1"/>
  </cols>
  <sheetData>
    <row r="1" spans="1:6" s="2" customFormat="1">
      <c r="A1" s="13" t="s">
        <v>0</v>
      </c>
      <c r="B1" s="8" t="s">
        <v>1</v>
      </c>
      <c r="C1" s="7" t="s">
        <v>2</v>
      </c>
      <c r="D1" s="8" t="s">
        <v>3</v>
      </c>
      <c r="E1" s="9" t="s">
        <v>4</v>
      </c>
      <c r="F1" s="17" t="s">
        <v>7</v>
      </c>
    </row>
    <row r="2" spans="1:6">
      <c r="A2" s="14">
        <v>1</v>
      </c>
      <c r="B2" s="5" t="s">
        <v>34</v>
      </c>
      <c r="C2" s="3">
        <v>7265.78</v>
      </c>
      <c r="D2" s="5"/>
      <c r="E2" s="1" t="s">
        <v>35</v>
      </c>
      <c r="F2" s="18">
        <v>40617</v>
      </c>
    </row>
    <row r="3" spans="1:6">
      <c r="A3" s="15">
        <v>2</v>
      </c>
      <c r="B3" s="11" t="s">
        <v>59</v>
      </c>
      <c r="C3" s="10">
        <v>932</v>
      </c>
      <c r="D3" s="11" t="s">
        <v>6</v>
      </c>
      <c r="E3" s="12" t="s">
        <v>60</v>
      </c>
      <c r="F3" s="19"/>
    </row>
    <row r="4" spans="1:6" ht="45">
      <c r="A4" s="14">
        <v>3</v>
      </c>
      <c r="B4" s="5" t="s">
        <v>61</v>
      </c>
      <c r="C4" s="3"/>
      <c r="D4" s="5">
        <v>1389</v>
      </c>
      <c r="E4" s="22" t="s">
        <v>62</v>
      </c>
      <c r="F4" s="18"/>
    </row>
    <row r="5" spans="1:6" ht="45">
      <c r="A5" s="15">
        <v>4</v>
      </c>
      <c r="B5" s="11" t="s">
        <v>59</v>
      </c>
      <c r="C5" s="10"/>
      <c r="D5" s="11">
        <v>1262</v>
      </c>
      <c r="E5" s="21" t="s">
        <v>62</v>
      </c>
      <c r="F5" s="67"/>
    </row>
    <row r="6" spans="1:6">
      <c r="A6" s="14"/>
      <c r="B6" s="5"/>
      <c r="C6" s="3"/>
      <c r="D6" s="5"/>
      <c r="E6" s="1"/>
      <c r="F6" s="18"/>
    </row>
    <row r="7" spans="1:6">
      <c r="A7" s="15"/>
      <c r="B7" s="11"/>
      <c r="C7" s="10"/>
      <c r="D7" s="11"/>
      <c r="E7" s="12"/>
      <c r="F7" s="19"/>
    </row>
    <row r="8" spans="1:6">
      <c r="A8" s="14"/>
      <c r="B8" s="5"/>
      <c r="C8" s="3"/>
      <c r="D8" s="5"/>
      <c r="E8" s="1"/>
      <c r="F8" s="18"/>
    </row>
    <row r="9" spans="1:6">
      <c r="A9" s="15"/>
      <c r="B9" s="11"/>
      <c r="C9" s="10"/>
      <c r="D9" s="11"/>
      <c r="E9" s="12"/>
      <c r="F9" s="19"/>
    </row>
    <row r="10" spans="1:6">
      <c r="A10" s="14"/>
      <c r="B10" s="5"/>
      <c r="C10" s="3"/>
      <c r="D10" s="5"/>
      <c r="E10" s="1"/>
      <c r="F10" s="18"/>
    </row>
    <row r="11" spans="1:6">
      <c r="A11" s="15"/>
      <c r="B11" s="11"/>
      <c r="C11" s="10"/>
      <c r="D11" s="11"/>
      <c r="E11" s="12"/>
      <c r="F11" s="19"/>
    </row>
    <row r="12" spans="1:6">
      <c r="A12" s="14"/>
      <c r="B12" s="5"/>
      <c r="C12" s="3"/>
      <c r="D12" s="5"/>
      <c r="E12" s="1"/>
      <c r="F12" s="18"/>
    </row>
    <row r="13" spans="1:6">
      <c r="A13" s="15"/>
      <c r="B13" s="11"/>
      <c r="C13" s="10"/>
      <c r="D13" s="11"/>
      <c r="E13" s="12"/>
      <c r="F13" s="19"/>
    </row>
    <row r="14" spans="1:6">
      <c r="A14" s="14"/>
      <c r="B14" s="5"/>
      <c r="C14" s="3"/>
      <c r="D14" s="5"/>
      <c r="E14" s="1"/>
      <c r="F14" s="18"/>
    </row>
    <row r="15" spans="1:6">
      <c r="A15" s="15"/>
      <c r="B15" s="11"/>
      <c r="C15" s="10"/>
      <c r="D15" s="11"/>
      <c r="E15" s="12"/>
      <c r="F15" s="19"/>
    </row>
    <row r="16" spans="1:6">
      <c r="A16" s="14"/>
      <c r="B16" s="5"/>
      <c r="C16" s="3"/>
      <c r="D16" s="5"/>
      <c r="E16" s="1"/>
      <c r="F16" s="18"/>
    </row>
    <row r="17" spans="1:6">
      <c r="A17" s="15"/>
      <c r="B17" s="11"/>
      <c r="C17" s="10"/>
      <c r="D17" s="11"/>
      <c r="E17" s="12"/>
      <c r="F17" s="19"/>
    </row>
    <row r="18" spans="1:6">
      <c r="A18" s="14"/>
      <c r="B18" s="5"/>
      <c r="C18" s="3"/>
      <c r="D18" s="5"/>
      <c r="E18" s="1"/>
      <c r="F18" s="18"/>
    </row>
    <row r="19" spans="1:6">
      <c r="A19" s="15"/>
      <c r="B19" s="11"/>
      <c r="C19" s="10"/>
      <c r="D19" s="11"/>
      <c r="E19" s="12"/>
      <c r="F19" s="19"/>
    </row>
    <row r="20" spans="1:6">
      <c r="A20" s="14"/>
      <c r="B20" s="5"/>
      <c r="C20" s="3"/>
      <c r="D20" s="5"/>
      <c r="E20" s="1"/>
      <c r="F20" s="18"/>
    </row>
    <row r="21" spans="1:6">
      <c r="A21" s="14"/>
      <c r="B21" s="5"/>
      <c r="C21" s="3"/>
      <c r="D21" s="5"/>
      <c r="E21" s="1"/>
      <c r="F21" s="18"/>
    </row>
    <row r="22" spans="1:6">
      <c r="A22" s="15"/>
      <c r="B22" s="11"/>
      <c r="C22" s="10"/>
      <c r="D22" s="11"/>
      <c r="E22" s="12"/>
      <c r="F22" s="19"/>
    </row>
    <row r="23" spans="1:6">
      <c r="A23" s="14"/>
      <c r="B23" s="5"/>
      <c r="C23" s="3"/>
      <c r="D23" s="5"/>
      <c r="E23" s="1"/>
      <c r="F23" s="18"/>
    </row>
    <row r="24" spans="1:6">
      <c r="A24" s="15"/>
      <c r="B24" s="11"/>
      <c r="C24" s="10"/>
      <c r="D24" s="11"/>
      <c r="E24" s="12"/>
      <c r="F24" s="19"/>
    </row>
    <row r="25" spans="1:6">
      <c r="A25" s="14"/>
      <c r="B25" s="5"/>
      <c r="C25" s="3"/>
      <c r="D25" s="5"/>
      <c r="E25" s="1"/>
      <c r="F25" s="18"/>
    </row>
    <row r="26" spans="1:6">
      <c r="A26" s="15"/>
      <c r="B26" s="11"/>
      <c r="C26" s="10"/>
      <c r="D26" s="11"/>
      <c r="E26" s="12"/>
      <c r="F26" s="19"/>
    </row>
    <row r="27" spans="1:6">
      <c r="A27" s="14"/>
      <c r="B27" s="5"/>
      <c r="C27" s="3"/>
      <c r="D27" s="5"/>
      <c r="E27" s="1"/>
      <c r="F27" s="18"/>
    </row>
    <row r="28" spans="1:6">
      <c r="A28" s="15"/>
      <c r="B28" s="11"/>
      <c r="C28" s="10"/>
      <c r="D28" s="11"/>
      <c r="E28" s="12"/>
      <c r="F28" s="19"/>
    </row>
    <row r="29" spans="1:6">
      <c r="A29" s="14"/>
      <c r="B29" s="5"/>
      <c r="C29" s="3"/>
      <c r="D29" s="5"/>
      <c r="E29" s="1"/>
      <c r="F29" s="18"/>
    </row>
    <row r="30" spans="1:6" ht="15.75">
      <c r="A30" s="30"/>
      <c r="B30" s="31" t="s">
        <v>5</v>
      </c>
      <c r="C30" s="32">
        <f>SUM(C2:C29)</f>
        <v>8197.7799999999988</v>
      </c>
      <c r="D30" s="33">
        <f>SUM(D3:D29)</f>
        <v>2651</v>
      </c>
      <c r="E30" s="31"/>
      <c r="F30" s="34"/>
    </row>
    <row r="31" spans="1:6" ht="15.75">
      <c r="A31" s="30"/>
      <c r="B31" s="31" t="s">
        <v>36</v>
      </c>
      <c r="C31" s="32">
        <v>112159</v>
      </c>
      <c r="D31" s="37">
        <f>SUM(C31-C30+D30)</f>
        <v>106612.22</v>
      </c>
      <c r="E31" s="43" t="s">
        <v>37</v>
      </c>
      <c r="F31" s="36">
        <f>SUM(D31/C31)</f>
        <v>0.95054538646029296</v>
      </c>
    </row>
    <row r="35" spans="1:6" s="35" customFormat="1" ht="15.75">
      <c r="A35" s="16"/>
      <c r="B35"/>
      <c r="C35" s="4"/>
      <c r="D35" s="6"/>
      <c r="E35"/>
      <c r="F35" s="20"/>
    </row>
    <row r="36" spans="1:6" s="35" customFormat="1" ht="15.75">
      <c r="A36" s="16"/>
      <c r="B36"/>
      <c r="C36" s="4"/>
      <c r="D36" s="6"/>
      <c r="E36"/>
      <c r="F36" s="20"/>
    </row>
  </sheetData>
  <pageMargins left="0.2" right="0" top="0.75" bottom="0.25" header="0.3" footer="0.3"/>
  <pageSetup paperSize="5" orientation="landscape" r:id="rId1"/>
  <headerFooter>
    <oddHeader>&amp;CPRESCHOOL</oddHeader>
  </headerFooter>
</worksheet>
</file>

<file path=xl/worksheets/sheet5.xml><?xml version="1.0" encoding="utf-8"?>
<worksheet xmlns="http://schemas.openxmlformats.org/spreadsheetml/2006/main" xmlns:r="http://schemas.openxmlformats.org/officeDocument/2006/relationships">
  <dimension ref="A1:F55"/>
  <sheetViews>
    <sheetView tabSelected="1" topLeftCell="A16" zoomScale="120" zoomScaleNormal="120" workbookViewId="0">
      <selection activeCell="A19" sqref="A19:F23"/>
    </sheetView>
  </sheetViews>
  <sheetFormatPr defaultRowHeight="15"/>
  <cols>
    <col min="1" max="1" width="4.42578125" style="51" bestFit="1" customWidth="1"/>
    <col min="2" max="2" width="18.7109375" style="51" bestFit="1" customWidth="1"/>
    <col min="3" max="3" width="12.5703125" style="51" customWidth="1"/>
    <col min="4" max="4" width="12.85546875" style="51" customWidth="1"/>
    <col min="5" max="5" width="90.28515625" style="51" bestFit="1" customWidth="1"/>
    <col min="6" max="6" width="17.85546875" style="51" bestFit="1" customWidth="1"/>
    <col min="7" max="16384" width="9.140625" style="51"/>
  </cols>
  <sheetData>
    <row r="1" spans="1:6">
      <c r="A1" s="46" t="s">
        <v>0</v>
      </c>
      <c r="B1" s="47" t="s">
        <v>1</v>
      </c>
      <c r="C1" s="48" t="s">
        <v>2</v>
      </c>
      <c r="D1" s="47" t="s">
        <v>3</v>
      </c>
      <c r="E1" s="49" t="s">
        <v>4</v>
      </c>
      <c r="F1" s="50" t="s">
        <v>7</v>
      </c>
    </row>
    <row r="2" spans="1:6" ht="33.75" customHeight="1">
      <c r="A2" s="52">
        <v>31</v>
      </c>
      <c r="B2" s="53" t="s">
        <v>42</v>
      </c>
      <c r="C2" s="54"/>
      <c r="D2" s="53">
        <v>1071</v>
      </c>
      <c r="E2" s="21" t="s">
        <v>43</v>
      </c>
      <c r="F2" s="55">
        <v>40561</v>
      </c>
    </row>
    <row r="3" spans="1:6" ht="43.5" customHeight="1">
      <c r="A3" s="56">
        <v>32</v>
      </c>
      <c r="B3" s="57" t="s">
        <v>44</v>
      </c>
      <c r="C3" s="58"/>
      <c r="D3" s="57">
        <v>1299</v>
      </c>
      <c r="E3" s="22" t="s">
        <v>45</v>
      </c>
      <c r="F3" s="59">
        <v>40561</v>
      </c>
    </row>
    <row r="4" spans="1:6" ht="30" customHeight="1">
      <c r="A4" s="52">
        <v>33</v>
      </c>
      <c r="B4" s="53" t="s">
        <v>38</v>
      </c>
      <c r="C4" s="54">
        <v>3920</v>
      </c>
      <c r="D4" s="53"/>
      <c r="E4" s="21" t="s">
        <v>46</v>
      </c>
      <c r="F4" s="55">
        <v>40561</v>
      </c>
    </row>
    <row r="5" spans="1:6" ht="29.25" customHeight="1">
      <c r="A5" s="56">
        <v>35</v>
      </c>
      <c r="B5" s="57" t="s">
        <v>47</v>
      </c>
      <c r="C5" s="58"/>
      <c r="D5" s="57">
        <v>664.32</v>
      </c>
      <c r="E5" s="22" t="s">
        <v>48</v>
      </c>
      <c r="F5" s="59">
        <v>40561</v>
      </c>
    </row>
    <row r="6" spans="1:6">
      <c r="A6" s="52">
        <v>36</v>
      </c>
      <c r="B6" s="53" t="s">
        <v>49</v>
      </c>
      <c r="C6" s="54">
        <v>714</v>
      </c>
      <c r="D6" s="53"/>
      <c r="E6" s="60" t="s">
        <v>50</v>
      </c>
      <c r="F6" s="55"/>
    </row>
    <row r="7" spans="1:6" ht="60">
      <c r="A7" s="56">
        <v>38</v>
      </c>
      <c r="B7" s="57" t="s">
        <v>51</v>
      </c>
      <c r="C7" s="58">
        <v>9161.0400000000009</v>
      </c>
      <c r="D7" s="57"/>
      <c r="E7" s="22" t="s">
        <v>52</v>
      </c>
      <c r="F7" s="59">
        <v>40561</v>
      </c>
    </row>
    <row r="8" spans="1:6">
      <c r="A8" s="52">
        <v>17</v>
      </c>
      <c r="B8" s="53" t="s">
        <v>51</v>
      </c>
      <c r="C8" s="54">
        <v>3830.48</v>
      </c>
      <c r="D8" s="53"/>
      <c r="E8" s="60" t="s">
        <v>53</v>
      </c>
      <c r="F8" s="55">
        <v>40561</v>
      </c>
    </row>
    <row r="9" spans="1:6">
      <c r="A9" s="56">
        <v>28</v>
      </c>
      <c r="B9" s="57" t="s">
        <v>54</v>
      </c>
      <c r="C9" s="58">
        <v>197605.9</v>
      </c>
      <c r="D9" s="57"/>
      <c r="E9" s="61" t="s">
        <v>55</v>
      </c>
      <c r="F9" s="59">
        <v>40652</v>
      </c>
    </row>
    <row r="10" spans="1:6">
      <c r="A10" s="52">
        <v>41</v>
      </c>
      <c r="B10" s="53" t="s">
        <v>12</v>
      </c>
      <c r="C10" s="54">
        <v>2433.25</v>
      </c>
      <c r="D10" s="53"/>
      <c r="E10" s="60" t="s">
        <v>56</v>
      </c>
      <c r="F10" s="55">
        <v>40652</v>
      </c>
    </row>
    <row r="11" spans="1:6">
      <c r="A11" s="56">
        <v>42</v>
      </c>
      <c r="B11" s="57" t="s">
        <v>12</v>
      </c>
      <c r="C11" s="58">
        <v>307.33</v>
      </c>
      <c r="D11" s="57"/>
      <c r="E11" s="61" t="s">
        <v>67</v>
      </c>
      <c r="F11" s="59"/>
    </row>
    <row r="12" spans="1:6">
      <c r="A12" s="52"/>
      <c r="B12" s="53"/>
      <c r="C12" s="54"/>
      <c r="D12" s="53"/>
      <c r="E12" s="60"/>
      <c r="F12" s="55"/>
    </row>
    <row r="13" spans="1:6">
      <c r="A13" s="56"/>
      <c r="B13" s="57"/>
      <c r="C13" s="58"/>
      <c r="D13" s="57"/>
      <c r="E13" s="61"/>
      <c r="F13" s="59"/>
    </row>
    <row r="14" spans="1:6">
      <c r="A14" s="52"/>
      <c r="B14" s="53"/>
      <c r="C14" s="54"/>
      <c r="D14" s="53"/>
      <c r="E14" s="60"/>
      <c r="F14" s="55"/>
    </row>
    <row r="15" spans="1:6">
      <c r="A15" s="56"/>
      <c r="B15" s="57"/>
      <c r="C15" s="58"/>
      <c r="D15" s="57"/>
      <c r="E15" s="61"/>
      <c r="F15" s="59"/>
    </row>
    <row r="16" spans="1:6">
      <c r="A16" s="52"/>
      <c r="B16" s="53"/>
      <c r="C16" s="54"/>
      <c r="D16" s="53"/>
      <c r="E16" s="60"/>
      <c r="F16" s="55"/>
    </row>
    <row r="17" spans="1:6">
      <c r="A17" s="56"/>
      <c r="B17" s="57"/>
      <c r="C17" s="58"/>
      <c r="D17" s="57"/>
      <c r="E17" s="61"/>
      <c r="F17" s="59"/>
    </row>
    <row r="18" spans="1:6">
      <c r="A18" s="52"/>
      <c r="B18" s="53"/>
      <c r="C18" s="54"/>
      <c r="D18" s="53"/>
      <c r="E18" s="60"/>
      <c r="F18" s="55"/>
    </row>
    <row r="19" spans="1:6">
      <c r="A19" s="52"/>
      <c r="B19" s="53"/>
      <c r="C19" s="54"/>
      <c r="D19" s="53"/>
      <c r="E19" s="60"/>
      <c r="F19" s="55"/>
    </row>
    <row r="20" spans="1:6">
      <c r="A20" s="56"/>
      <c r="B20" s="57"/>
      <c r="C20" s="58"/>
      <c r="D20" s="57"/>
      <c r="E20" s="61"/>
      <c r="F20" s="59"/>
    </row>
    <row r="21" spans="1:6">
      <c r="A21" s="52"/>
      <c r="B21" s="53"/>
      <c r="C21" s="54"/>
      <c r="D21" s="53"/>
      <c r="E21" s="60"/>
      <c r="F21" s="55"/>
    </row>
    <row r="22" spans="1:6">
      <c r="A22" s="56"/>
      <c r="B22" s="57"/>
      <c r="C22" s="58"/>
      <c r="D22" s="57"/>
      <c r="E22" s="61"/>
      <c r="F22" s="59"/>
    </row>
    <row r="23" spans="1:6">
      <c r="A23" s="52"/>
      <c r="B23" s="53"/>
      <c r="C23" s="54"/>
      <c r="D23" s="53"/>
      <c r="E23" s="60"/>
      <c r="F23" s="55"/>
    </row>
    <row r="24" spans="1:6">
      <c r="A24" s="56"/>
      <c r="B24" s="61"/>
      <c r="C24" s="58"/>
      <c r="D24" s="57"/>
      <c r="E24" s="61"/>
      <c r="F24" s="59"/>
    </row>
    <row r="25" spans="1:6" ht="15.75">
      <c r="A25" s="62"/>
      <c r="B25" s="63" t="s">
        <v>5</v>
      </c>
      <c r="C25" s="33">
        <f>SUM(C2:C24)</f>
        <v>217971.99999999997</v>
      </c>
      <c r="D25" s="33">
        <f>SUM(D2:D24)</f>
        <v>3034.32</v>
      </c>
      <c r="E25" s="63"/>
      <c r="F25" s="64"/>
    </row>
    <row r="26" spans="1:6" ht="15.75">
      <c r="A26" s="62"/>
      <c r="B26" s="63" t="s">
        <v>36</v>
      </c>
      <c r="C26" s="65">
        <v>889601.48</v>
      </c>
      <c r="D26" s="37">
        <f>SUM(C26-C25+D25)</f>
        <v>674663.79999999993</v>
      </c>
      <c r="E26" s="66" t="s">
        <v>57</v>
      </c>
      <c r="F26" s="66">
        <f>SUM(D26/C26)</f>
        <v>0.75838880124165253</v>
      </c>
    </row>
    <row r="27" spans="1:6">
      <c r="A27" s="46" t="s">
        <v>0</v>
      </c>
      <c r="B27" s="47" t="s">
        <v>1</v>
      </c>
      <c r="C27" s="48" t="s">
        <v>2</v>
      </c>
      <c r="D27" s="47" t="s">
        <v>3</v>
      </c>
      <c r="E27" s="49" t="s">
        <v>4</v>
      </c>
      <c r="F27" s="50" t="s">
        <v>7</v>
      </c>
    </row>
    <row r="28" spans="1:6">
      <c r="A28" s="56"/>
      <c r="B28" s="57"/>
      <c r="C28" s="58"/>
      <c r="D28" s="57"/>
      <c r="E28" s="61"/>
      <c r="F28" s="59"/>
    </row>
    <row r="29" spans="1:6">
      <c r="A29" s="52"/>
      <c r="B29" s="53"/>
      <c r="C29" s="54"/>
      <c r="D29" s="53" t="s">
        <v>6</v>
      </c>
      <c r="E29" s="60"/>
      <c r="F29" s="55"/>
    </row>
    <row r="30" spans="1:6">
      <c r="A30" s="56"/>
      <c r="B30" s="57"/>
      <c r="C30" s="58"/>
      <c r="D30" s="57" t="s">
        <v>6</v>
      </c>
      <c r="E30" s="61"/>
      <c r="F30" s="59"/>
    </row>
    <row r="31" spans="1:6">
      <c r="A31" s="52"/>
      <c r="B31" s="53"/>
      <c r="C31" s="54"/>
      <c r="D31" s="53"/>
      <c r="E31" s="60"/>
      <c r="F31" s="55"/>
    </row>
    <row r="32" spans="1:6">
      <c r="A32" s="56"/>
      <c r="B32" s="57"/>
      <c r="C32" s="58"/>
      <c r="D32" s="57"/>
      <c r="E32" s="61"/>
      <c r="F32" s="59"/>
    </row>
    <row r="33" spans="1:6">
      <c r="A33" s="52"/>
      <c r="B33" s="53"/>
      <c r="C33" s="54"/>
      <c r="D33" s="53"/>
      <c r="E33" s="60"/>
      <c r="F33" s="55"/>
    </row>
    <row r="34" spans="1:6">
      <c r="A34" s="56"/>
      <c r="B34" s="57"/>
      <c r="C34" s="58"/>
      <c r="D34" s="57"/>
      <c r="E34" s="61"/>
      <c r="F34" s="59"/>
    </row>
    <row r="35" spans="1:6">
      <c r="A35" s="52"/>
      <c r="B35" s="53"/>
      <c r="C35" s="54"/>
      <c r="D35" s="53"/>
      <c r="E35" s="60"/>
      <c r="F35" s="55"/>
    </row>
    <row r="36" spans="1:6">
      <c r="A36" s="56"/>
      <c r="B36" s="57"/>
      <c r="C36" s="58"/>
      <c r="D36" s="57"/>
      <c r="E36" s="61"/>
      <c r="F36" s="59"/>
    </row>
    <row r="37" spans="1:6">
      <c r="A37" s="52"/>
      <c r="B37" s="53"/>
      <c r="C37" s="54"/>
      <c r="D37" s="53"/>
      <c r="E37" s="60"/>
      <c r="F37" s="55"/>
    </row>
    <row r="38" spans="1:6">
      <c r="A38" s="56"/>
      <c r="B38" s="57"/>
      <c r="C38" s="58"/>
      <c r="D38" s="57"/>
      <c r="E38" s="61"/>
      <c r="F38" s="59"/>
    </row>
    <row r="39" spans="1:6">
      <c r="A39" s="52"/>
      <c r="B39" s="53"/>
      <c r="C39" s="54"/>
      <c r="D39" s="53"/>
      <c r="E39" s="60"/>
      <c r="F39" s="55"/>
    </row>
    <row r="40" spans="1:6">
      <c r="A40" s="56"/>
      <c r="B40" s="57"/>
      <c r="C40" s="58"/>
      <c r="D40" s="57"/>
      <c r="E40" s="61"/>
      <c r="F40" s="59"/>
    </row>
    <row r="41" spans="1:6">
      <c r="A41" s="52"/>
      <c r="B41" s="53"/>
      <c r="C41" s="54"/>
      <c r="D41" s="53"/>
      <c r="E41" s="60"/>
      <c r="F41" s="55"/>
    </row>
    <row r="42" spans="1:6">
      <c r="A42" s="56"/>
      <c r="B42" s="57"/>
      <c r="C42" s="58"/>
      <c r="D42" s="57"/>
      <c r="E42" s="61"/>
      <c r="F42" s="59"/>
    </row>
    <row r="43" spans="1:6">
      <c r="A43" s="52"/>
      <c r="B43" s="53"/>
      <c r="C43" s="54"/>
      <c r="D43" s="53"/>
      <c r="E43" s="60"/>
      <c r="F43" s="55"/>
    </row>
    <row r="44" spans="1:6">
      <c r="A44" s="56"/>
      <c r="B44" s="57"/>
      <c r="C44" s="58"/>
      <c r="D44" s="57"/>
      <c r="E44" s="61"/>
      <c r="F44" s="59"/>
    </row>
    <row r="45" spans="1:6">
      <c r="A45" s="52"/>
      <c r="B45" s="53"/>
      <c r="C45" s="54"/>
      <c r="D45" s="53"/>
      <c r="E45" s="60"/>
      <c r="F45" s="55"/>
    </row>
    <row r="46" spans="1:6">
      <c r="A46" s="56"/>
      <c r="B46" s="57"/>
      <c r="C46" s="58"/>
      <c r="D46" s="57"/>
      <c r="E46" s="61"/>
      <c r="F46" s="59"/>
    </row>
    <row r="47" spans="1:6">
      <c r="A47" s="52"/>
      <c r="B47" s="53"/>
      <c r="C47" s="54"/>
      <c r="D47" s="53"/>
      <c r="E47" s="60"/>
      <c r="F47" s="55"/>
    </row>
    <row r="48" spans="1:6">
      <c r="A48" s="56"/>
      <c r="B48" s="57"/>
      <c r="C48" s="58"/>
      <c r="D48" s="57"/>
      <c r="E48" s="61"/>
      <c r="F48" s="59"/>
    </row>
    <row r="49" spans="1:6">
      <c r="A49" s="52"/>
      <c r="B49" s="53"/>
      <c r="C49" s="54"/>
      <c r="D49" s="53"/>
      <c r="E49" s="60"/>
      <c r="F49" s="55"/>
    </row>
    <row r="50" spans="1:6">
      <c r="A50" s="56"/>
      <c r="B50" s="57"/>
      <c r="C50" s="58"/>
      <c r="D50" s="57"/>
      <c r="E50" s="61"/>
      <c r="F50" s="59"/>
    </row>
    <row r="51" spans="1:6">
      <c r="A51" s="52"/>
      <c r="B51" s="53"/>
      <c r="C51" s="54"/>
      <c r="D51" s="53"/>
      <c r="E51" s="60"/>
      <c r="F51" s="55"/>
    </row>
    <row r="52" spans="1:6">
      <c r="A52" s="56"/>
      <c r="B52" s="57"/>
      <c r="C52" s="58"/>
      <c r="D52" s="57"/>
      <c r="E52" s="61"/>
      <c r="F52" s="59"/>
    </row>
    <row r="53" spans="1:6">
      <c r="A53" s="52"/>
      <c r="B53" s="53"/>
      <c r="C53" s="54"/>
      <c r="D53" s="53"/>
      <c r="E53" s="60"/>
      <c r="F53" s="55"/>
    </row>
    <row r="54" spans="1:6">
      <c r="A54" s="56"/>
      <c r="B54" s="57"/>
      <c r="C54" s="58"/>
      <c r="D54" s="57"/>
      <c r="E54" s="61"/>
      <c r="F54" s="59"/>
    </row>
    <row r="55" spans="1:6">
      <c r="A55" s="52"/>
      <c r="B55" s="53"/>
      <c r="C55" s="54"/>
      <c r="D55" s="53"/>
      <c r="E55" s="60"/>
      <c r="F55" s="55"/>
    </row>
  </sheetData>
  <pageMargins left="0.7" right="0.7" top="0.75" bottom="0.75" header="0.3" footer="0.3"/>
  <pageSetup paperSize="5" orientation="landscape" r:id="rId1"/>
  <headerFooter>
    <oddHeader>&amp;CTHOMAS NELSON PHASE 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THOMAS NELSON PHASE 2</vt:lpstr>
      <vt:lpstr>NCHS ATHLETICS</vt:lpstr>
      <vt:lpstr>F HEIGHTS PHASE 2</vt:lpstr>
      <vt:lpstr>PRESCHOOL</vt:lpstr>
      <vt:lpstr>THOMAS NELSON PHASE 1</vt:lpstr>
    </vt:vector>
  </TitlesOfParts>
  <Company>Nelson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Millsap, Denise</dc:creator>
  <cp:lastModifiedBy>Vivian Fleenor</cp:lastModifiedBy>
  <cp:lastPrinted>2011-06-01T17:06:37Z</cp:lastPrinted>
  <dcterms:created xsi:type="dcterms:W3CDTF">2011-01-07T13:17:46Z</dcterms:created>
  <dcterms:modified xsi:type="dcterms:W3CDTF">2011-07-11T16:51:45Z</dcterms:modified>
</cp:coreProperties>
</file>