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4\Investments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E21" i="1" l="1"/>
  <c r="E16" i="1"/>
  <c r="C16" i="1" l="1"/>
  <c r="C21" i="1"/>
</calcChain>
</file>

<file path=xl/sharedStrings.xml><?xml version="1.0" encoding="utf-8"?>
<sst xmlns="http://schemas.openxmlformats.org/spreadsheetml/2006/main" count="45" uniqueCount="41">
  <si>
    <t>Covington Independent Public Schools</t>
  </si>
  <si>
    <t>Huntington</t>
  </si>
  <si>
    <t>Investment Bank</t>
  </si>
  <si>
    <t>Maturity Date</t>
  </si>
  <si>
    <t>Rate of Interest</t>
  </si>
  <si>
    <t>Balance of investment</t>
  </si>
  <si>
    <t>Type of Investment</t>
  </si>
  <si>
    <t>Insured Cash Sweep</t>
  </si>
  <si>
    <t>Next day</t>
  </si>
  <si>
    <t>Amount of Initial Investment</t>
  </si>
  <si>
    <t>Brokerage Certificate of Deposit (CD)</t>
  </si>
  <si>
    <t>1 million</t>
  </si>
  <si>
    <t>Monthly Investment Update</t>
  </si>
  <si>
    <t>Interest Earned</t>
  </si>
  <si>
    <t>Monthly</t>
  </si>
  <si>
    <t>This CD matured March - April 2020.  Money came back into regular Heritage bank account.</t>
  </si>
  <si>
    <t>Left around $1,000 in account to keep account open.</t>
  </si>
  <si>
    <t xml:space="preserve">12/20 Took out the original investments over the last month or so due to interest rate being lower than what can be earned at Heritage. </t>
  </si>
  <si>
    <t>Heritage Bank</t>
  </si>
  <si>
    <t>Annette will monitor as she would like to increase the investment amount to have district earn more interest.  Annette is waiting for year end to happen</t>
  </si>
  <si>
    <t>with those 5 payrolls in June along with paying out the districts' bills.</t>
  </si>
  <si>
    <t>5/21 Took out an investment with Heritage Bank end of May - this is like the Huntington Insured Cash Sweep account - can make 0.20% interest instead of 0.10% (double).</t>
  </si>
  <si>
    <t>2/1/22 took an additional 12 million &amp; added to this account - approved by board 1/27/22</t>
  </si>
  <si>
    <t>3/31/22 had to take 3 million out of investment account and move to main account to pay districts bills in A/P and payroll</t>
  </si>
  <si>
    <t>10/3/22 Heritage moved money out of our investment account back into main account as it is getting the same % now for $9,509,339.16.</t>
  </si>
  <si>
    <t>2/16/23 moved 18 million to Heritage ICS investment account</t>
  </si>
  <si>
    <t>compared to 4.50%.</t>
  </si>
  <si>
    <t>4/21/23 moved 5 million from Heritage ICS investment account over to Huntington investment account - ie reasoning Huntington will give district better interest rate 4.60%</t>
  </si>
  <si>
    <t>Treasury Bond</t>
  </si>
  <si>
    <t>4/25/23 moved 6 million from Heritage ICS investment account over to main account to get ready to process treasury bond with Huntington.</t>
  </si>
  <si>
    <t>5/2/23 moved 5,996,760.62 million over to a new Huntington account to process a treasury bond for 6 months.</t>
  </si>
  <si>
    <t>Will receive interest once the treasury bond matures.</t>
  </si>
  <si>
    <t>7/26/23 moved 4 million from Heritage ICS investment account over to main account to get ready to pay A/P bills for summer and July, August payrolls</t>
  </si>
  <si>
    <t>10/2/23 moved 3 million from Heritage ICS investment account over to main account to get ready to pay A/P bills for summer and July, August payrolls</t>
  </si>
  <si>
    <t>10/27/23 Huntington Treasury Bond matured at $6,138,161.49 interest of $141,400.87 over 6 months.  Re-invested into another 6 month treasury bond rolling over interest to the treasury bond.</t>
  </si>
  <si>
    <t>11/13/23 moved 10 million to Heritage ICS investment account over to main account.</t>
  </si>
  <si>
    <t>11/14/23 moved 3 million from Heritage main account to Huntington ICS investment account.</t>
  </si>
  <si>
    <t>April 2024</t>
  </si>
  <si>
    <t>12/4/23 Haven't received bank statements as of board deadline cutoff.</t>
  </si>
  <si>
    <t>6/13/22 had to take 4.5 million out of investment account and move to main account to pay district bills in A/P and payroll</t>
  </si>
  <si>
    <t>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</si>
</sst>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1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  <xf numFmtId="0" fontId="3" fillId="0" borderId="0" xfId="0" applyFont="1"/>
    <xf numFmtId="0" fontId="0" fillId="0" borderId="0" xfId="0" applyFont="1"/>
    <xf numFmtId="17" fontId="0" fillId="0" borderId="0" xfId="0" quotePrefix="1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E13" sqref="E13"/>
    </sheetView>
  </sheetViews>
  <sheetFormatPr defaultRowHeight="15" x14ac:dyDescent="0.25"/>
  <cols>
    <col min="1" max="1" width="19.7109375" customWidth="1"/>
    <col min="2" max="2" width="34" customWidth="1"/>
    <col min="3" max="3" width="29" customWidth="1"/>
    <col min="4" max="4" width="19.7109375" customWidth="1"/>
    <col min="5" max="5" width="23.140625" customWidth="1"/>
    <col min="6" max="6" width="14.5703125" customWidth="1"/>
    <col min="7" max="7" width="18.42578125" customWidth="1"/>
  </cols>
  <sheetData>
    <row r="1" spans="1:8" x14ac:dyDescent="0.25">
      <c r="A1" t="s">
        <v>0</v>
      </c>
    </row>
    <row r="2" spans="1:8" x14ac:dyDescent="0.25">
      <c r="A2" t="s">
        <v>12</v>
      </c>
    </row>
    <row r="3" spans="1:8" x14ac:dyDescent="0.25">
      <c r="A3" s="1" t="s">
        <v>40</v>
      </c>
      <c r="B3" s="1"/>
    </row>
    <row r="7" spans="1:8" x14ac:dyDescent="0.25">
      <c r="D7" s="3" t="s">
        <v>14</v>
      </c>
      <c r="E7" s="3" t="s">
        <v>5</v>
      </c>
    </row>
    <row r="8" spans="1:8" x14ac:dyDescent="0.25">
      <c r="A8" s="3" t="s">
        <v>2</v>
      </c>
      <c r="B8" s="3" t="s">
        <v>6</v>
      </c>
      <c r="C8" s="3" t="s">
        <v>9</v>
      </c>
      <c r="D8" s="3" t="s">
        <v>13</v>
      </c>
      <c r="E8" s="8">
        <v>45351</v>
      </c>
      <c r="F8" s="3" t="s">
        <v>3</v>
      </c>
      <c r="G8" s="3" t="s">
        <v>4</v>
      </c>
    </row>
    <row r="9" spans="1:8" x14ac:dyDescent="0.25">
      <c r="C9" s="2"/>
      <c r="D9" s="2"/>
      <c r="E9" s="2"/>
    </row>
    <row r="10" spans="1:8" x14ac:dyDescent="0.25">
      <c r="A10" t="s">
        <v>1</v>
      </c>
      <c r="B10" t="s">
        <v>10</v>
      </c>
      <c r="C10" t="s">
        <v>11</v>
      </c>
      <c r="D10" s="4"/>
      <c r="E10" s="4"/>
      <c r="G10" s="5"/>
    </row>
    <row r="11" spans="1:8" x14ac:dyDescent="0.25">
      <c r="A11" t="s">
        <v>15</v>
      </c>
    </row>
    <row r="13" spans="1:8" x14ac:dyDescent="0.25">
      <c r="A13" t="s">
        <v>1</v>
      </c>
      <c r="B13" t="s">
        <v>28</v>
      </c>
      <c r="C13" s="12">
        <v>6138161.4900000002</v>
      </c>
      <c r="D13" s="4">
        <f>6.45+25590.18</f>
        <v>25596.63</v>
      </c>
      <c r="E13" s="4">
        <f>6201610.05+26787.75+6.88+6.45+25590.18</f>
        <v>6254001.3099999996</v>
      </c>
      <c r="F13" s="15" t="s">
        <v>37</v>
      </c>
      <c r="G13" s="4">
        <v>4.8</v>
      </c>
    </row>
    <row r="14" spans="1:8" x14ac:dyDescent="0.25">
      <c r="A14" t="s">
        <v>31</v>
      </c>
    </row>
    <row r="16" spans="1:8" x14ac:dyDescent="0.25">
      <c r="A16" s="10" t="s">
        <v>1</v>
      </c>
      <c r="B16" s="10" t="s">
        <v>7</v>
      </c>
      <c r="C16" s="12">
        <f>5000000+3000000</f>
        <v>8000000</v>
      </c>
      <c r="D16" s="4">
        <v>32739.06</v>
      </c>
      <c r="E16" s="4">
        <f>8190627.81+34853.46+32739.06</f>
        <v>8258220.3299999991</v>
      </c>
      <c r="F16" t="s">
        <v>8</v>
      </c>
      <c r="G16" s="4">
        <v>5.13</v>
      </c>
      <c r="H16" s="4"/>
    </row>
    <row r="17" spans="1:7" x14ac:dyDescent="0.25">
      <c r="A17" t="s">
        <v>17</v>
      </c>
      <c r="D17" s="4"/>
      <c r="E17" s="4"/>
      <c r="G17" s="7"/>
    </row>
    <row r="18" spans="1:7" x14ac:dyDescent="0.25">
      <c r="A18" t="s">
        <v>16</v>
      </c>
      <c r="D18" s="4"/>
      <c r="E18" s="4"/>
      <c r="G18" s="7"/>
    </row>
    <row r="19" spans="1:7" x14ac:dyDescent="0.25">
      <c r="D19" s="4"/>
      <c r="E19" s="4"/>
      <c r="G19" s="7"/>
    </row>
    <row r="20" spans="1:7" x14ac:dyDescent="0.25">
      <c r="D20" s="4"/>
      <c r="E20" s="4"/>
      <c r="G20" s="7"/>
    </row>
    <row r="21" spans="1:7" x14ac:dyDescent="0.25">
      <c r="A21" s="10" t="s">
        <v>18</v>
      </c>
      <c r="B21" s="10" t="s">
        <v>7</v>
      </c>
      <c r="C21" s="12">
        <f>18000000-5000000-6000000-4000000-3000000+10000000</f>
        <v>10000000</v>
      </c>
      <c r="D21" s="4">
        <v>41322.089999999997</v>
      </c>
      <c r="E21" s="4">
        <f>10337923.15+43990.92+41322.09</f>
        <v>10423236.16</v>
      </c>
      <c r="F21" s="10" t="s">
        <v>8</v>
      </c>
      <c r="G21" s="4">
        <v>5.13</v>
      </c>
    </row>
    <row r="22" spans="1:7" x14ac:dyDescent="0.25">
      <c r="A22" s="10"/>
      <c r="B22" s="10"/>
      <c r="C22" s="12"/>
      <c r="D22" s="12"/>
      <c r="E22" s="12"/>
      <c r="F22" s="10"/>
      <c r="G22" s="11"/>
    </row>
    <row r="23" spans="1:7" x14ac:dyDescent="0.25">
      <c r="A23" s="10"/>
      <c r="B23" s="10"/>
      <c r="C23" s="12"/>
      <c r="D23" s="12"/>
      <c r="E23" s="12"/>
      <c r="F23" s="10"/>
      <c r="G23" s="11"/>
    </row>
    <row r="24" spans="1:7" x14ac:dyDescent="0.25">
      <c r="A24" t="s">
        <v>21</v>
      </c>
      <c r="E24" s="6"/>
    </row>
    <row r="25" spans="1:7" x14ac:dyDescent="0.25">
      <c r="A25" t="s">
        <v>19</v>
      </c>
    </row>
    <row r="26" spans="1:7" x14ac:dyDescent="0.25">
      <c r="A26" t="s">
        <v>20</v>
      </c>
    </row>
    <row r="27" spans="1:7" x14ac:dyDescent="0.25">
      <c r="A27" s="10" t="s">
        <v>22</v>
      </c>
      <c r="E27" s="9"/>
    </row>
    <row r="28" spans="1:7" x14ac:dyDescent="0.25">
      <c r="A28" s="10" t="s">
        <v>23</v>
      </c>
      <c r="C28" s="10"/>
    </row>
    <row r="29" spans="1:7" x14ac:dyDescent="0.25">
      <c r="A29" s="10" t="s">
        <v>39</v>
      </c>
    </row>
    <row r="30" spans="1:7" x14ac:dyDescent="0.25">
      <c r="A30" s="10" t="s">
        <v>24</v>
      </c>
    </row>
    <row r="31" spans="1:7" x14ac:dyDescent="0.25">
      <c r="A31" s="10" t="s">
        <v>25</v>
      </c>
    </row>
    <row r="32" spans="1:7" x14ac:dyDescent="0.25">
      <c r="A32" s="14" t="s">
        <v>27</v>
      </c>
      <c r="B32" s="13"/>
    </row>
    <row r="33" spans="1:2" x14ac:dyDescent="0.25">
      <c r="A33" s="10" t="s">
        <v>26</v>
      </c>
    </row>
    <row r="34" spans="1:2" x14ac:dyDescent="0.25">
      <c r="A34" s="14" t="s">
        <v>29</v>
      </c>
      <c r="B34" s="10"/>
    </row>
    <row r="35" spans="1:2" x14ac:dyDescent="0.25">
      <c r="A35" s="14" t="s">
        <v>30</v>
      </c>
    </row>
    <row r="36" spans="1:2" x14ac:dyDescent="0.25">
      <c r="A36" s="14" t="s">
        <v>32</v>
      </c>
    </row>
    <row r="37" spans="1:2" x14ac:dyDescent="0.25">
      <c r="A37" s="14" t="s">
        <v>33</v>
      </c>
    </row>
    <row r="38" spans="1:2" x14ac:dyDescent="0.25">
      <c r="A38" s="14" t="s">
        <v>34</v>
      </c>
    </row>
    <row r="39" spans="1:2" x14ac:dyDescent="0.25">
      <c r="A39" s="14" t="s">
        <v>35</v>
      </c>
    </row>
    <row r="40" spans="1:2" x14ac:dyDescent="0.25">
      <c r="A40" s="14" t="s">
        <v>36</v>
      </c>
    </row>
    <row r="41" spans="1:2" x14ac:dyDescent="0.25">
      <c r="A41" s="14" t="s">
        <v>38</v>
      </c>
    </row>
  </sheetData>
  <pageMargins left="0.45" right="0.45" top="0.75" bottom="0.75" header="0.3" footer="0.3"/>
  <pageSetup scale="76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2024-03-12T13:06:16Z</cp:lastPrinted>
  <dcterms:created xsi:type="dcterms:W3CDTF">2019-06-19T12:44:53Z</dcterms:created>
  <dcterms:modified xsi:type="dcterms:W3CDTF">2024-03-12T13:06:44Z</dcterms:modified>
</cp:coreProperties>
</file>