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\Y22025  Dawson Springs Ind Elem &amp; High School Roof Recoating\BG\"/>
    </mc:Choice>
  </mc:AlternateContent>
  <xr:revisionPtr revIDLastSave="0" documentId="13_ncr:1_{AF2F5B62-C9CB-431E-AEC7-6AE39E9563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G-5 Project" sheetId="4" r:id="rId1"/>
    <sheet name="Sheet1" sheetId="5" r:id="rId2"/>
  </sheets>
  <definedNames>
    <definedName name="_xlnm.Print_Area" localSheetId="0">'BG-5 Project'!$A$1:$X$74</definedName>
  </definedNames>
  <calcPr calcId="191029" iterate="1" iterateCount="50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4" l="1"/>
  <c r="J47" i="4"/>
  <c r="J52" i="4"/>
  <c r="R52" i="4"/>
  <c r="U52" i="4"/>
  <c r="G52" i="4"/>
</calcChain>
</file>

<file path=xl/sharedStrings.xml><?xml version="1.0" encoding="utf-8"?>
<sst xmlns="http://schemas.openxmlformats.org/spreadsheetml/2006/main" count="99" uniqueCount="98">
  <si>
    <t>KENTUCKY DEPARTMENT OF EDUCATION</t>
  </si>
  <si>
    <t>702 KAR 4:160</t>
  </si>
  <si>
    <t>District:</t>
  </si>
  <si>
    <t>DATE:</t>
  </si>
  <si>
    <t>PROJECT CLOSEOUT FORM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</si>
  <si>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</si>
  <si>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</si>
  <si>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</si>
  <si>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</si>
  <si>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</si>
  <si>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</si>
  <si>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</si>
  <si>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</si>
  <si>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</si>
  <si>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</si>
  <si>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</si>
  <si>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</si>
  <si>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</si>
  <si>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</si>
  <si>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 xml:space="preserve">School Code: 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</si>
  <si>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</si>
  <si>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</si>
  <si>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</si>
  <si>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</si>
  <si>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</si>
  <si>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</si>
  <si>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</si>
  <si>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</si>
  <si>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</si>
  <si>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</si>
  <si>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</si>
  <si>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</si>
  <si>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BG-5</t>
  </si>
  <si>
    <t>A.  PROJECT COMPLETION &amp; INVENTORY UPDATE</t>
  </si>
  <si>
    <t>Project Total Gross Square Footage:</t>
  </si>
  <si>
    <t>B.  RECONCILIATION OF FINAL PROJECT COST</t>
  </si>
  <si>
    <t>7. Cash - Capital Outlay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</si>
  <si>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</si>
  <si>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</si>
  <si>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</si>
  <si>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</si>
  <si>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</si>
  <si>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</si>
  <si>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</si>
  <si>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</si>
  <si>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</si>
  <si>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</si>
  <si>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</si>
  <si>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</si>
  <si>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</si>
  <si>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Total Construction Cost</t>
  </si>
  <si>
    <t>Construction Contingency</t>
  </si>
  <si>
    <t>Architect/Engineer Fee</t>
  </si>
  <si>
    <t>Construction Manager Fee</t>
  </si>
  <si>
    <t>Fiscal Agent Fee</t>
  </si>
  <si>
    <t>Bond Discount</t>
  </si>
  <si>
    <t>Equipment/Furnishings</t>
  </si>
  <si>
    <t>Equipment/Computers</t>
  </si>
  <si>
    <t>Technology Network (KETS)</t>
  </si>
  <si>
    <t>Site Acquisition</t>
  </si>
  <si>
    <t>Site Survey</t>
  </si>
  <si>
    <t>Geotechnical Investigations</t>
  </si>
  <si>
    <t>Special Inspections</t>
  </si>
  <si>
    <t>Commissioning</t>
  </si>
  <si>
    <t>Advertising</t>
  </si>
  <si>
    <t>Printing</t>
  </si>
  <si>
    <t>Plan Review</t>
  </si>
  <si>
    <t>Ship, Mileage</t>
  </si>
  <si>
    <t>15.</t>
  </si>
  <si>
    <t>16.</t>
  </si>
  <si>
    <t>17</t>
  </si>
  <si>
    <t>18.</t>
  </si>
  <si>
    <t>19.</t>
  </si>
  <si>
    <t>1. Bond Sale - SFCC</t>
  </si>
  <si>
    <t>2. Bond Requirement - SFCC</t>
  </si>
  <si>
    <t>3. Local FSPK Bond Sale</t>
  </si>
  <si>
    <t>4. Local General Fund Bond Sale</t>
  </si>
  <si>
    <t>6. Cash - Building Fund</t>
  </si>
  <si>
    <t>8. Cash - Investment Earnings</t>
  </si>
  <si>
    <t>10. City-County - KYTC Reimbursement</t>
  </si>
  <si>
    <t>12. Federal Funds</t>
  </si>
  <si>
    <t>13. Funds Available - External Partner</t>
  </si>
  <si>
    <t>14. Residual Funds</t>
  </si>
  <si>
    <r>
      <rPr>
        <sz val="8"/>
        <color indexed="8"/>
        <rFont val="Arial"/>
        <family val="2"/>
      </rPr>
      <t>CURRENT BG-1 COSTS                            (reconciled with bid amts.)</t>
    </r>
  </si>
  <si>
    <t>CURRENT BG-1
FUNDS AVAILABLE 
(reconciled with bid amounts)</t>
  </si>
  <si>
    <t>Issuance Fees</t>
  </si>
  <si>
    <t>5. Cash - SFCC Requirement</t>
  </si>
  <si>
    <t>9. Cash - General Fund</t>
  </si>
  <si>
    <t>11. KETS</t>
  </si>
  <si>
    <t>15. School Security Funds</t>
  </si>
  <si>
    <t>Dawson Springs Ind</t>
  </si>
  <si>
    <t>23-125</t>
  </si>
  <si>
    <t>Ele/HS Roof - Storm Damage</t>
  </si>
  <si>
    <t>16. Insurance Funds</t>
  </si>
  <si>
    <t>17. ESSER III Funds</t>
  </si>
  <si>
    <t>Dawson Springs Independent</t>
  </si>
  <si>
    <t>017, 018</t>
  </si>
  <si>
    <t>Elementary and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</si>
</sst>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m/d/yy;@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3" xfId="0" applyFont="1" applyBorder="1" applyAlignment="1">
      <alignment horizontal="right"/>
    </xf>
    <xf numFmtId="0" fontId="6" fillId="0" borderId="3" xfId="0" applyFont="1" applyBorder="1"/>
    <xf numFmtId="0" fontId="8" fillId="0" borderId="4" xfId="0" applyFont="1" applyBorder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1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44" fontId="3" fillId="0" borderId="0" xfId="2" applyFont="1" applyBorder="1" applyAlignment="1" applyProtection="1">
      <alignment horizontal="center"/>
    </xf>
    <xf numFmtId="44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164" fontId="9" fillId="0" borderId="0" xfId="0" applyNumberFormat="1" applyFont="1"/>
    <xf numFmtId="0" fontId="10" fillId="0" borderId="0" xfId="0" applyFont="1" applyAlignment="1">
      <alignment horizontal="right" wrapText="1"/>
    </xf>
    <xf numFmtId="4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/>
    <xf numFmtId="0" fontId="12" fillId="0" borderId="0" xfId="0" applyFont="1"/>
    <xf numFmtId="0" fontId="3" fillId="0" borderId="9" xfId="0" applyFont="1" applyBorder="1"/>
    <xf numFmtId="0" fontId="9" fillId="0" borderId="10" xfId="0" applyFont="1" applyBorder="1"/>
    <xf numFmtId="0" fontId="10" fillId="0" borderId="0" xfId="0" applyFont="1" applyAlignment="1">
      <alignment horizontal="right"/>
    </xf>
    <xf numFmtId="0" fontId="9" fillId="0" borderId="3" xfId="0" applyFont="1" applyBorder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5" fillId="0" borderId="0" xfId="0" applyFont="1"/>
    <xf numFmtId="0" fontId="9" fillId="0" borderId="0" xfId="0" applyFont="1" applyAlignment="1" applyProtection="1">
      <alignment horizontal="left" wrapText="1"/>
      <protection locked="0"/>
    </xf>
    <xf numFmtId="166" fontId="9" fillId="0" borderId="0" xfId="0" applyNumberFormat="1" applyFont="1"/>
    <xf numFmtId="44" fontId="11" fillId="0" borderId="0" xfId="0" applyNumberFormat="1" applyFont="1"/>
    <xf numFmtId="44" fontId="3" fillId="0" borderId="1" xfId="0" applyNumberFormat="1" applyFont="1" applyBorder="1" applyAlignment="1" applyProtection="1">
      <alignment horizontal="center"/>
      <protection locked="0"/>
    </xf>
    <xf numFmtId="44" fontId="3" fillId="0" borderId="2" xfId="2" applyFont="1" applyBorder="1" applyAlignment="1" applyProtection="1">
      <alignment horizontal="center"/>
      <protection locked="0"/>
    </xf>
    <xf numFmtId="166" fontId="9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1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1" xfId="0" applyFont="1" applyBorder="1" applyAlignment="1" applyProtection="1">
      <alignment horizontal="left"/>
      <protection locked="0"/>
    </xf>
    <xf numFmtId="4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4" fontId="3" fillId="0" borderId="2" xfId="2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 wrapText="1"/>
    </xf>
    <xf numFmtId="44" fontId="3" fillId="0" borderId="1" xfId="2" applyFont="1" applyBorder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5" fontId="3" fillId="0" borderId="1" xfId="1" applyNumberFormat="1" applyFont="1" applyBorder="1" applyAlignment="1" applyProtection="1">
      <alignment horizontal="center"/>
      <protection locked="0"/>
    </xf>
    <xf numFmtId="44" fontId="3" fillId="2" borderId="2" xfId="2" applyFont="1" applyFill="1" applyBorder="1" applyAlignment="1" applyProtection="1">
      <alignment horizontal="center"/>
      <protection locked="0"/>
    </xf>
    <xf numFmtId="44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4"/>
  <sheetViews>
    <sheetView tabSelected="1" zoomScaleNormal="100" workbookViewId="0"/>
  </sheetViews>
  <sheetFormatPr defaultColWidth="9.140625" defaultRowHeight="12.75" x14ac:dyDescent="0.2"/>
  <cols>
    <col min="1" max="1" width="3.140625" style="2" customWidth="1"/>
    <col min="2" max="2" width="3.7109375" style="2" customWidth="1"/>
    <col min="3" max="3" width="1.7109375" style="2" customWidth="1"/>
    <col min="4" max="4" width="7" style="2" customWidth="1"/>
    <col min="5" max="5" width="7" style="2" hidden="1" customWidth="1"/>
    <col min="6" max="6" width="10" style="2" customWidth="1"/>
    <col min="7" max="7" width="8" style="2" customWidth="1"/>
    <col min="8" max="8" width="6.7109375" style="2" customWidth="1"/>
    <col min="9" max="9" width="1.28515625" style="2" customWidth="1"/>
    <col min="10" max="10" width="5.42578125" style="2" customWidth="1"/>
    <col min="11" max="11" width="1.140625" style="2" customWidth="1"/>
    <col min="12" max="12" width="1.42578125" style="2" customWidth="1"/>
    <col min="13" max="13" width="7.28515625" style="2" customWidth="1"/>
    <col min="14" max="14" width="1.7109375" style="2" customWidth="1"/>
    <col min="15" max="15" width="10" style="2" customWidth="1"/>
    <col min="16" max="16" width="9.42578125" style="2" customWidth="1"/>
    <col min="17" max="17" width="13.140625" style="2" customWidth="1"/>
    <col min="18" max="18" width="5.85546875" style="2" customWidth="1"/>
    <col min="19" max="19" width="10.28515625" style="2" customWidth="1"/>
    <col min="20" max="20" width="1.7109375" style="2" customWidth="1"/>
    <col min="21" max="21" width="2" style="2" customWidth="1"/>
    <col min="22" max="22" width="5.28515625" style="2" customWidth="1"/>
    <col min="23" max="23" width="7.140625" style="2" customWidth="1"/>
    <col min="24" max="24" width="3.28515625" style="2" customWidth="1"/>
    <col min="25" max="25" width="23.85546875" style="2" customWidth="1"/>
    <col min="26" max="27" width="6.42578125" style="2" customWidth="1"/>
    <col min="28" max="16384" width="9.140625" style="2"/>
  </cols>
  <sheetData>
    <row r="1" spans="1:2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X1" s="3" t="s">
        <v>32</v>
      </c>
    </row>
    <row r="2" spans="1:24" ht="15.75" x14ac:dyDescent="0.25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X2" s="3" t="s">
        <v>4</v>
      </c>
    </row>
    <row r="3" spans="1:24" ht="7.15" customHeight="1" thickBo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8"/>
      <c r="V3" s="8"/>
      <c r="W3" s="8"/>
      <c r="X3" s="8"/>
    </row>
    <row r="4" spans="1:24" ht="7.1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</row>
    <row r="5" spans="1:24" ht="7.1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1"/>
      <c r="T5" s="11"/>
    </row>
    <row r="6" spans="1:24" x14ac:dyDescent="0.2">
      <c r="A6" s="82" t="s">
        <v>2</v>
      </c>
      <c r="B6" s="82"/>
      <c r="C6" s="6"/>
      <c r="D6" s="6"/>
      <c r="E6" s="6"/>
      <c r="F6" s="6"/>
      <c r="H6" s="12" t="s">
        <v>6</v>
      </c>
      <c r="I6" s="13"/>
      <c r="N6" s="6"/>
      <c r="O6" s="12" t="s">
        <v>8</v>
      </c>
      <c r="P6" s="13"/>
      <c r="Q6" s="13"/>
      <c r="R6" s="12"/>
      <c r="S6" s="6"/>
      <c r="T6" s="6"/>
      <c r="U6" s="85" t="s">
        <v>19</v>
      </c>
      <c r="V6" s="85"/>
      <c r="W6" s="14"/>
      <c r="X6" s="11"/>
    </row>
    <row r="7" spans="1:24" s="16" customFormat="1" ht="13.15" customHeight="1" x14ac:dyDescent="0.2">
      <c r="A7" s="73" t="s">
        <v>7</v>
      </c>
      <c r="B7" s="73"/>
      <c r="C7" s="84" t="s">
        <v>90</v>
      </c>
      <c r="D7" s="84"/>
      <c r="E7" s="84"/>
      <c r="F7" s="84"/>
      <c r="G7" s="84"/>
      <c r="H7" s="15" t="s">
        <v>5</v>
      </c>
      <c r="I7" s="81">
        <v>146</v>
      </c>
      <c r="J7" s="81"/>
      <c r="K7" s="81"/>
      <c r="L7" s="81"/>
      <c r="M7" s="81"/>
      <c r="N7" s="58"/>
      <c r="O7" s="15" t="s">
        <v>7</v>
      </c>
      <c r="P7" s="84" t="s">
        <v>97</v>
      </c>
      <c r="Q7" s="84"/>
      <c r="R7" s="84"/>
      <c r="S7" s="84"/>
      <c r="U7" s="85"/>
      <c r="V7" s="85"/>
      <c r="W7" s="81" t="s">
        <v>96</v>
      </c>
      <c r="X7" s="81"/>
    </row>
    <row r="8" spans="1:24" s="16" customFormat="1" ht="10.1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3.9" customHeight="1" x14ac:dyDescent="0.2">
      <c r="A9" s="75" t="s">
        <v>10</v>
      </c>
      <c r="B9" s="75"/>
      <c r="C9" s="83" t="s">
        <v>91</v>
      </c>
      <c r="D9" s="83"/>
      <c r="E9" s="17"/>
      <c r="F9" s="76" t="s">
        <v>9</v>
      </c>
      <c r="G9" s="76"/>
      <c r="H9" s="76"/>
      <c r="I9" s="77" t="s">
        <v>92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ht="13.9" customHeight="1" x14ac:dyDescent="0.2">
      <c r="A10" s="18"/>
      <c r="B10" s="18"/>
      <c r="C10" s="12"/>
      <c r="D10" s="12"/>
      <c r="E10" s="12"/>
      <c r="F10" s="19"/>
      <c r="G10" s="19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7.15" customHeight="1" x14ac:dyDescent="0.2">
      <c r="A11" s="12"/>
      <c r="B11" s="12"/>
      <c r="C11" s="12"/>
      <c r="D11" s="12"/>
      <c r="E11" s="12"/>
      <c r="F11" s="2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3.15" customHeight="1" x14ac:dyDescent="0.2">
      <c r="A12" s="12" t="s">
        <v>33</v>
      </c>
      <c r="B12" s="12"/>
      <c r="C12" s="12"/>
      <c r="D12" s="12"/>
      <c r="E12" s="12"/>
      <c r="F12" s="2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3.15" customHeight="1" x14ac:dyDescent="0.2">
      <c r="A13" s="12"/>
      <c r="B13" s="12"/>
      <c r="C13" s="12"/>
      <c r="D13" s="12"/>
      <c r="E13" s="12"/>
      <c r="F13" s="2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21" customFormat="1" ht="4.9000000000000004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21" customFormat="1" ht="13.15" customHeight="1" x14ac:dyDescent="0.2">
      <c r="A15" s="20"/>
      <c r="B15" s="20" t="s">
        <v>34</v>
      </c>
      <c r="C15" s="20"/>
      <c r="D15" s="20"/>
      <c r="E15" s="20"/>
      <c r="F15" s="20"/>
      <c r="G15" s="20"/>
      <c r="H15" s="89"/>
      <c r="I15" s="89"/>
      <c r="J15" s="89"/>
      <c r="K15" s="89"/>
      <c r="L15" s="89"/>
      <c r="M15" s="8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21" customFormat="1" ht="4.9000000000000004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21" customFormat="1" ht="10.15" customHeight="1" x14ac:dyDescent="0.2">
      <c r="A17" s="12"/>
      <c r="B17" s="73" t="s">
        <v>16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15"/>
      <c r="R17" s="85" t="s">
        <v>30</v>
      </c>
      <c r="S17" s="85"/>
      <c r="T17" s="15"/>
      <c r="U17" s="20"/>
      <c r="V17" s="20"/>
      <c r="W17" s="20"/>
      <c r="X17" s="20"/>
    </row>
    <row r="18" spans="1:24" s="21" customFormat="1" ht="2.4500000000000002" customHeight="1" x14ac:dyDescent="0.2">
      <c r="A18" s="1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22"/>
      <c r="R18" s="85"/>
      <c r="S18" s="85"/>
      <c r="T18" s="23"/>
      <c r="U18" s="20"/>
      <c r="V18" s="20"/>
      <c r="W18" s="20"/>
      <c r="X18" s="20"/>
    </row>
    <row r="19" spans="1:24" s="21" customFormat="1" ht="13.15" customHeight="1" x14ac:dyDescent="0.2">
      <c r="A19" s="1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15"/>
      <c r="R19" s="85"/>
      <c r="S19" s="85"/>
      <c r="T19" s="87"/>
      <c r="U19" s="88"/>
      <c r="V19" s="88"/>
      <c r="W19" s="88"/>
      <c r="X19" s="20"/>
    </row>
    <row r="20" spans="1:24" s="21" customFormat="1" ht="16.899999999999999" customHeight="1" x14ac:dyDescent="0.2">
      <c r="A20" s="1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23"/>
      <c r="R20" s="85"/>
      <c r="S20" s="85"/>
      <c r="T20" s="81"/>
      <c r="U20" s="81"/>
      <c r="V20" s="81"/>
      <c r="W20" s="81"/>
      <c r="X20" s="20"/>
    </row>
    <row r="21" spans="1:24" s="21" customFormat="1" ht="7.15" customHeight="1" x14ac:dyDescent="0.2">
      <c r="A21" s="1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3"/>
      <c r="P21" s="23"/>
      <c r="Q21" s="23"/>
      <c r="R21" s="23"/>
      <c r="S21" s="23"/>
      <c r="T21" s="23"/>
      <c r="U21" s="20"/>
      <c r="V21" s="20"/>
      <c r="W21" s="20"/>
      <c r="X21" s="20"/>
    </row>
    <row r="22" spans="1:24" s="21" customFormat="1" ht="13.15" customHeight="1" x14ac:dyDescent="0.2">
      <c r="A22" s="12"/>
      <c r="B22" s="73" t="s">
        <v>28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15"/>
      <c r="R22" s="85" t="s">
        <v>29</v>
      </c>
      <c r="S22" s="85"/>
      <c r="T22" s="15"/>
      <c r="U22" s="15"/>
      <c r="V22" s="15"/>
      <c r="W22" s="15"/>
      <c r="X22" s="15"/>
    </row>
    <row r="23" spans="1:24" s="21" customFormat="1" ht="13.9" customHeight="1" x14ac:dyDescent="0.2">
      <c r="A23" s="1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15"/>
      <c r="R23" s="85"/>
      <c r="S23" s="85"/>
      <c r="T23" s="81"/>
      <c r="U23" s="81"/>
      <c r="V23" s="81"/>
      <c r="W23" s="81"/>
      <c r="X23" s="15"/>
    </row>
    <row r="24" spans="1:24" s="21" customFormat="1" ht="7.15" customHeight="1" x14ac:dyDescent="0.2">
      <c r="A24" s="12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19"/>
      <c r="M24" s="19"/>
      <c r="N24" s="19"/>
      <c r="O24" s="19"/>
      <c r="P24" s="19"/>
      <c r="Q24" s="19"/>
      <c r="R24" s="25"/>
      <c r="S24" s="25"/>
      <c r="T24" s="25"/>
      <c r="U24" s="20"/>
      <c r="V24" s="20"/>
      <c r="W24" s="20"/>
      <c r="X24" s="20"/>
    </row>
    <row r="25" spans="1:24" s="21" customFormat="1" ht="7.1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5"/>
      <c r="T25" s="25"/>
      <c r="U25" s="20"/>
      <c r="V25" s="20"/>
      <c r="W25" s="20"/>
      <c r="X25" s="20"/>
    </row>
    <row r="26" spans="1:24" s="21" customFormat="1" ht="7.1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6"/>
      <c r="T26" s="26"/>
      <c r="U26" s="27"/>
      <c r="V26" s="27"/>
      <c r="W26" s="27"/>
      <c r="X26" s="27"/>
    </row>
    <row r="27" spans="1:24" s="21" customFormat="1" ht="7.9" customHeight="1" x14ac:dyDescent="0.2">
      <c r="A27" s="20"/>
      <c r="B27" s="20"/>
      <c r="C27" s="20"/>
      <c r="D27" s="20"/>
      <c r="E27" s="20"/>
      <c r="F27" s="20"/>
      <c r="G27" s="20"/>
      <c r="H27" s="20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21" customFormat="1" ht="7.9" customHeight="1" x14ac:dyDescent="0.2">
      <c r="A28" s="20"/>
      <c r="B28" s="20"/>
      <c r="C28" s="20"/>
      <c r="D28" s="20"/>
      <c r="E28" s="20"/>
      <c r="F28" s="20"/>
      <c r="G28" s="20"/>
      <c r="H28" s="20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s="21" customFormat="1" ht="13.15" customHeight="1" x14ac:dyDescent="0.2">
      <c r="A29" s="12" t="s">
        <v>35</v>
      </c>
      <c r="B29" s="12"/>
      <c r="C29" s="12"/>
      <c r="D29" s="12"/>
      <c r="E29" s="12"/>
      <c r="F29" s="20"/>
      <c r="G29" s="12"/>
      <c r="H29" s="12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1" customFormat="1" ht="13.15" customHeight="1" x14ac:dyDescent="0.2">
      <c r="A30" s="12"/>
      <c r="B30" s="12"/>
      <c r="C30" s="12"/>
      <c r="D30" s="12"/>
      <c r="E30" s="12"/>
      <c r="F30" s="20"/>
      <c r="G30" s="12"/>
      <c r="H30" s="12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s="57" customFormat="1" ht="47.45" customHeight="1" x14ac:dyDescent="0.2">
      <c r="A31" s="28"/>
      <c r="B31" s="29"/>
      <c r="C31" s="29"/>
      <c r="D31" s="29"/>
      <c r="E31" s="55" t="s">
        <v>26</v>
      </c>
      <c r="F31" s="29"/>
      <c r="G31" s="64" t="s">
        <v>83</v>
      </c>
      <c r="H31" s="64"/>
      <c r="I31" s="28"/>
      <c r="J31" s="64" t="s">
        <v>18</v>
      </c>
      <c r="K31" s="64"/>
      <c r="L31" s="64"/>
      <c r="M31" s="64"/>
      <c r="N31" s="31"/>
      <c r="O31" s="55"/>
      <c r="Q31" s="55"/>
      <c r="R31" s="74" t="s">
        <v>84</v>
      </c>
      <c r="S31" s="74"/>
      <c r="T31" s="56"/>
      <c r="U31" s="64" t="s">
        <v>22</v>
      </c>
      <c r="V31" s="64"/>
      <c r="W31" s="64"/>
      <c r="X31" s="31"/>
    </row>
    <row r="32" spans="1:24" s="21" customFormat="1" ht="14.45" customHeight="1" x14ac:dyDescent="0.2">
      <c r="A32" s="36" t="s">
        <v>37</v>
      </c>
      <c r="B32" s="20" t="s">
        <v>50</v>
      </c>
      <c r="C32" s="31"/>
      <c r="D32" s="31"/>
      <c r="E32" s="31"/>
      <c r="F32" s="31"/>
      <c r="G32" s="61">
        <v>390002</v>
      </c>
      <c r="H32" s="61"/>
      <c r="I32" s="32"/>
      <c r="J32" s="86">
        <v>390002</v>
      </c>
      <c r="K32" s="86"/>
      <c r="L32" s="86"/>
      <c r="M32" s="86"/>
      <c r="N32" s="33"/>
      <c r="O32" s="20" t="s">
        <v>73</v>
      </c>
      <c r="P32" s="20"/>
      <c r="Q32" s="34"/>
      <c r="R32" s="61">
        <v>0</v>
      </c>
      <c r="S32" s="61"/>
      <c r="T32" s="35"/>
      <c r="U32" s="61">
        <v>0</v>
      </c>
      <c r="V32" s="61"/>
      <c r="W32" s="61"/>
      <c r="X32" s="20"/>
    </row>
    <row r="33" spans="1:25" s="21" customFormat="1" ht="14.45" customHeight="1" x14ac:dyDescent="0.2">
      <c r="A33" s="36">
        <v>2</v>
      </c>
      <c r="B33" s="20" t="s">
        <v>51</v>
      </c>
      <c r="C33" s="31"/>
      <c r="D33" s="31"/>
      <c r="E33" s="31"/>
      <c r="F33" s="31"/>
      <c r="G33" s="61">
        <v>19500.099999999999</v>
      </c>
      <c r="H33" s="61"/>
      <c r="I33" s="32"/>
      <c r="J33" s="90">
        <v>0</v>
      </c>
      <c r="K33" s="90"/>
      <c r="L33" s="90"/>
      <c r="M33" s="90"/>
      <c r="N33" s="33"/>
      <c r="O33" s="20" t="s">
        <v>74</v>
      </c>
      <c r="P33" s="20"/>
      <c r="Q33" s="34"/>
      <c r="R33" s="61">
        <v>0</v>
      </c>
      <c r="S33" s="61"/>
      <c r="T33" s="35"/>
      <c r="U33" s="61">
        <v>0</v>
      </c>
      <c r="V33" s="61"/>
      <c r="W33" s="61"/>
      <c r="X33" s="20"/>
    </row>
    <row r="34" spans="1:25" s="21" customFormat="1" ht="14.45" customHeight="1" x14ac:dyDescent="0.2">
      <c r="A34" s="36" t="s">
        <v>38</v>
      </c>
      <c r="B34" s="20" t="s">
        <v>52</v>
      </c>
      <c r="C34" s="31"/>
      <c r="D34" s="31"/>
      <c r="E34" s="31"/>
      <c r="F34" s="31"/>
      <c r="G34" s="61">
        <v>40950.21</v>
      </c>
      <c r="H34" s="61"/>
      <c r="I34" s="32"/>
      <c r="J34" s="62">
        <v>40950.21</v>
      </c>
      <c r="K34" s="62"/>
      <c r="L34" s="62"/>
      <c r="M34" s="62"/>
      <c r="N34" s="33"/>
      <c r="O34" s="20" t="s">
        <v>75</v>
      </c>
      <c r="P34" s="20"/>
      <c r="Q34" s="34"/>
      <c r="R34" s="61">
        <v>0</v>
      </c>
      <c r="S34" s="61"/>
      <c r="T34" s="35"/>
      <c r="U34" s="61">
        <v>0</v>
      </c>
      <c r="V34" s="61"/>
      <c r="W34" s="61"/>
      <c r="X34" s="20"/>
      <c r="Y34" s="60"/>
    </row>
    <row r="35" spans="1:25" s="21" customFormat="1" ht="14.45" customHeight="1" x14ac:dyDescent="0.2">
      <c r="A35" s="36" t="s">
        <v>39</v>
      </c>
      <c r="B35" s="20" t="s">
        <v>53</v>
      </c>
      <c r="C35" s="31"/>
      <c r="D35" s="31"/>
      <c r="E35" s="31"/>
      <c r="F35" s="31"/>
      <c r="G35" s="61">
        <v>0</v>
      </c>
      <c r="H35" s="61"/>
      <c r="I35" s="32"/>
      <c r="J35" s="62">
        <v>0</v>
      </c>
      <c r="K35" s="62"/>
      <c r="L35" s="62"/>
      <c r="M35" s="62"/>
      <c r="N35" s="33"/>
      <c r="O35" s="20" t="s">
        <v>76</v>
      </c>
      <c r="P35" s="20"/>
      <c r="Q35" s="34"/>
      <c r="R35" s="61">
        <v>0</v>
      </c>
      <c r="S35" s="61"/>
      <c r="T35" s="35"/>
      <c r="U35" s="61">
        <v>0</v>
      </c>
      <c r="V35" s="61"/>
      <c r="W35" s="61"/>
      <c r="X35" s="20"/>
    </row>
    <row r="36" spans="1:25" s="21" customFormat="1" ht="14.45" customHeight="1" x14ac:dyDescent="0.2">
      <c r="A36" s="36" t="s">
        <v>40</v>
      </c>
      <c r="B36" s="20" t="s">
        <v>54</v>
      </c>
      <c r="C36" s="31"/>
      <c r="D36" s="31"/>
      <c r="E36" s="31"/>
      <c r="F36" s="31"/>
      <c r="G36" s="61">
        <v>0</v>
      </c>
      <c r="H36" s="61"/>
      <c r="I36" s="32"/>
      <c r="J36" s="62">
        <v>0</v>
      </c>
      <c r="K36" s="62"/>
      <c r="L36" s="62"/>
      <c r="M36" s="62"/>
      <c r="N36" s="33"/>
      <c r="O36" s="20" t="s">
        <v>86</v>
      </c>
      <c r="P36" s="20"/>
      <c r="Q36" s="34"/>
      <c r="R36" s="61">
        <v>0</v>
      </c>
      <c r="S36" s="61"/>
      <c r="T36" s="35"/>
      <c r="U36" s="61">
        <v>0</v>
      </c>
      <c r="V36" s="61"/>
      <c r="W36" s="61"/>
      <c r="X36" s="20"/>
    </row>
    <row r="37" spans="1:25" s="21" customFormat="1" ht="14.45" customHeight="1" x14ac:dyDescent="0.2">
      <c r="A37" s="36" t="s">
        <v>41</v>
      </c>
      <c r="B37" s="20" t="s">
        <v>55</v>
      </c>
      <c r="C37" s="31"/>
      <c r="D37" s="31"/>
      <c r="E37" s="31"/>
      <c r="F37" s="31"/>
      <c r="G37" s="61">
        <v>0</v>
      </c>
      <c r="H37" s="61"/>
      <c r="I37" s="32"/>
      <c r="J37" s="62">
        <v>0</v>
      </c>
      <c r="K37" s="62"/>
      <c r="L37" s="62"/>
      <c r="M37" s="62"/>
      <c r="N37" s="33"/>
      <c r="O37" s="20" t="s">
        <v>77</v>
      </c>
      <c r="P37" s="20"/>
      <c r="Q37" s="34"/>
      <c r="R37" s="61">
        <v>0</v>
      </c>
      <c r="S37" s="61"/>
      <c r="T37" s="35"/>
      <c r="U37" s="61">
        <v>0</v>
      </c>
      <c r="V37" s="61"/>
      <c r="W37" s="61"/>
      <c r="X37" s="20"/>
    </row>
    <row r="38" spans="1:25" s="21" customFormat="1" ht="14.45" customHeight="1" x14ac:dyDescent="0.2">
      <c r="A38" s="36" t="s">
        <v>42</v>
      </c>
      <c r="B38" s="20" t="s">
        <v>56</v>
      </c>
      <c r="C38" s="31"/>
      <c r="D38" s="31"/>
      <c r="E38" s="31"/>
      <c r="F38" s="31"/>
      <c r="G38" s="61">
        <v>0</v>
      </c>
      <c r="H38" s="61"/>
      <c r="I38" s="32"/>
      <c r="J38" s="80">
        <v>0</v>
      </c>
      <c r="K38" s="80"/>
      <c r="L38" s="80"/>
      <c r="M38" s="80"/>
      <c r="N38" s="33"/>
      <c r="O38" s="20" t="s">
        <v>36</v>
      </c>
      <c r="P38" s="20"/>
      <c r="Q38" s="34"/>
      <c r="R38" s="61">
        <v>0</v>
      </c>
      <c r="S38" s="61"/>
      <c r="T38" s="35"/>
      <c r="U38" s="61">
        <v>0</v>
      </c>
      <c r="V38" s="61"/>
      <c r="W38" s="61"/>
      <c r="X38" s="20"/>
    </row>
    <row r="39" spans="1:25" s="21" customFormat="1" ht="14.45" customHeight="1" x14ac:dyDescent="0.2">
      <c r="A39" s="36" t="s">
        <v>43</v>
      </c>
      <c r="B39" s="20" t="s">
        <v>57</v>
      </c>
      <c r="C39" s="31"/>
      <c r="D39" s="31"/>
      <c r="E39" s="31"/>
      <c r="F39" s="31"/>
      <c r="G39" s="61">
        <v>0</v>
      </c>
      <c r="H39" s="61"/>
      <c r="I39" s="32"/>
      <c r="J39" s="62">
        <v>0</v>
      </c>
      <c r="K39" s="62"/>
      <c r="L39" s="62"/>
      <c r="M39" s="62"/>
      <c r="N39" s="33"/>
      <c r="O39" s="20" t="s">
        <v>78</v>
      </c>
      <c r="P39" s="20"/>
      <c r="Q39" s="34"/>
      <c r="R39" s="61">
        <v>0</v>
      </c>
      <c r="S39" s="61"/>
      <c r="T39" s="35"/>
      <c r="U39" s="61">
        <v>0</v>
      </c>
      <c r="V39" s="61"/>
      <c r="W39" s="61"/>
      <c r="X39" s="20"/>
    </row>
    <row r="40" spans="1:25" s="21" customFormat="1" ht="14.45" customHeight="1" x14ac:dyDescent="0.2">
      <c r="A40" s="36" t="s">
        <v>44</v>
      </c>
      <c r="B40" s="20" t="s">
        <v>58</v>
      </c>
      <c r="C40" s="31"/>
      <c r="D40" s="31"/>
      <c r="E40" s="31"/>
      <c r="F40" s="31"/>
      <c r="G40" s="61">
        <v>0</v>
      </c>
      <c r="H40" s="61"/>
      <c r="I40" s="32"/>
      <c r="J40" s="62">
        <v>0</v>
      </c>
      <c r="K40" s="62"/>
      <c r="L40" s="62"/>
      <c r="M40" s="62"/>
      <c r="N40" s="33"/>
      <c r="O40" s="20" t="s">
        <v>87</v>
      </c>
      <c r="P40" s="20"/>
      <c r="Q40" s="34"/>
      <c r="R40" s="61">
        <v>0</v>
      </c>
      <c r="S40" s="61"/>
      <c r="T40" s="35"/>
      <c r="U40" s="61">
        <v>0</v>
      </c>
      <c r="V40" s="61"/>
      <c r="W40" s="61"/>
      <c r="X40" s="20"/>
    </row>
    <row r="41" spans="1:25" s="21" customFormat="1" ht="14.45" customHeight="1" x14ac:dyDescent="0.2">
      <c r="A41" s="36" t="s">
        <v>45</v>
      </c>
      <c r="B41" s="20" t="s">
        <v>59</v>
      </c>
      <c r="C41" s="31"/>
      <c r="D41" s="31"/>
      <c r="E41" s="31"/>
      <c r="F41" s="31"/>
      <c r="G41" s="61">
        <v>0</v>
      </c>
      <c r="H41" s="61"/>
      <c r="I41" s="32"/>
      <c r="J41" s="62">
        <v>0</v>
      </c>
      <c r="K41" s="62"/>
      <c r="L41" s="62"/>
      <c r="M41" s="62"/>
      <c r="N41" s="33"/>
      <c r="O41" s="20" t="s">
        <v>79</v>
      </c>
      <c r="P41" s="20"/>
      <c r="Q41" s="34"/>
      <c r="R41" s="61">
        <v>0</v>
      </c>
      <c r="S41" s="61"/>
      <c r="T41" s="35"/>
      <c r="U41" s="61">
        <v>0</v>
      </c>
      <c r="V41" s="61"/>
      <c r="W41" s="61"/>
      <c r="X41" s="20"/>
    </row>
    <row r="42" spans="1:25" s="21" customFormat="1" ht="14.45" customHeight="1" x14ac:dyDescent="0.2">
      <c r="A42" s="36" t="s">
        <v>46</v>
      </c>
      <c r="B42" s="37" t="s">
        <v>60</v>
      </c>
      <c r="C42" s="31"/>
      <c r="D42" s="53"/>
      <c r="E42" s="53"/>
      <c r="F42" s="53"/>
      <c r="G42" s="61">
        <v>0</v>
      </c>
      <c r="H42" s="61"/>
      <c r="I42" s="32"/>
      <c r="J42" s="62">
        <v>0</v>
      </c>
      <c r="K42" s="62"/>
      <c r="L42" s="62"/>
      <c r="M42" s="62"/>
      <c r="N42" s="33"/>
      <c r="O42" s="20" t="s">
        <v>88</v>
      </c>
      <c r="P42" s="20"/>
      <c r="Q42" s="34"/>
      <c r="R42" s="61">
        <v>0</v>
      </c>
      <c r="S42" s="61"/>
      <c r="T42" s="35"/>
      <c r="U42" s="61">
        <v>0</v>
      </c>
      <c r="V42" s="61"/>
      <c r="W42" s="61"/>
      <c r="X42" s="20"/>
    </row>
    <row r="43" spans="1:25" s="21" customFormat="1" ht="14.45" customHeight="1" x14ac:dyDescent="0.2">
      <c r="A43" s="36" t="s">
        <v>47</v>
      </c>
      <c r="B43" s="37" t="s">
        <v>61</v>
      </c>
      <c r="C43" s="31"/>
      <c r="D43" s="53"/>
      <c r="E43" s="53"/>
      <c r="F43" s="53"/>
      <c r="G43" s="61">
        <v>0</v>
      </c>
      <c r="H43" s="61"/>
      <c r="I43" s="32"/>
      <c r="J43" s="62">
        <v>0</v>
      </c>
      <c r="K43" s="62"/>
      <c r="L43" s="62"/>
      <c r="M43" s="62"/>
      <c r="N43" s="33"/>
      <c r="O43" s="20" t="s">
        <v>80</v>
      </c>
      <c r="P43" s="54"/>
      <c r="Q43" s="34"/>
      <c r="R43" s="61">
        <v>0</v>
      </c>
      <c r="S43" s="61"/>
      <c r="T43" s="35"/>
      <c r="U43" s="61">
        <v>0</v>
      </c>
      <c r="V43" s="61"/>
      <c r="W43" s="61"/>
      <c r="X43" s="20"/>
    </row>
    <row r="44" spans="1:25" s="21" customFormat="1" ht="14.45" customHeight="1" x14ac:dyDescent="0.2">
      <c r="A44" s="36" t="s">
        <v>48</v>
      </c>
      <c r="B44" s="37" t="s">
        <v>62</v>
      </c>
      <c r="C44" s="31"/>
      <c r="D44" s="53"/>
      <c r="E44" s="53"/>
      <c r="F44" s="53"/>
      <c r="G44" s="61">
        <v>0</v>
      </c>
      <c r="H44" s="61"/>
      <c r="I44" s="32"/>
      <c r="J44" s="62">
        <v>0</v>
      </c>
      <c r="K44" s="62"/>
      <c r="L44" s="62"/>
      <c r="M44" s="62"/>
      <c r="N44" s="33"/>
      <c r="O44" s="20" t="s">
        <v>81</v>
      </c>
      <c r="P44" s="54"/>
      <c r="Q44" s="34"/>
      <c r="R44" s="61">
        <v>0</v>
      </c>
      <c r="S44" s="61"/>
      <c r="T44" s="35"/>
      <c r="U44" s="61">
        <v>0</v>
      </c>
      <c r="V44" s="61"/>
      <c r="W44" s="61"/>
      <c r="X44" s="20"/>
    </row>
    <row r="45" spans="1:25" s="21" customFormat="1" ht="14.45" customHeight="1" x14ac:dyDescent="0.2">
      <c r="A45" s="36" t="s">
        <v>49</v>
      </c>
      <c r="B45" s="37" t="s">
        <v>63</v>
      </c>
      <c r="C45" s="31"/>
      <c r="D45" s="53"/>
      <c r="E45" s="53"/>
      <c r="F45" s="53"/>
      <c r="G45" s="61">
        <v>0</v>
      </c>
      <c r="H45" s="61"/>
      <c r="I45" s="32"/>
      <c r="J45" s="62">
        <v>0</v>
      </c>
      <c r="K45" s="62"/>
      <c r="L45" s="62"/>
      <c r="M45" s="62"/>
      <c r="N45" s="33"/>
      <c r="O45" s="20" t="s">
        <v>82</v>
      </c>
      <c r="P45" s="54"/>
      <c r="Q45" s="34"/>
      <c r="R45" s="61">
        <v>0</v>
      </c>
      <c r="S45" s="61"/>
      <c r="T45" s="35"/>
      <c r="U45" s="61">
        <v>0</v>
      </c>
      <c r="V45" s="61"/>
      <c r="W45" s="61"/>
      <c r="X45" s="20"/>
    </row>
    <row r="46" spans="1:25" s="21" customFormat="1" ht="14.45" customHeight="1" x14ac:dyDescent="0.2">
      <c r="A46" s="36" t="s">
        <v>68</v>
      </c>
      <c r="B46" s="20" t="s">
        <v>64</v>
      </c>
      <c r="C46" s="31"/>
      <c r="D46" s="31"/>
      <c r="E46" s="31"/>
      <c r="F46" s="31"/>
      <c r="G46" s="61">
        <v>32.5</v>
      </c>
      <c r="H46" s="61"/>
      <c r="I46" s="32"/>
      <c r="J46" s="62">
        <v>32.5</v>
      </c>
      <c r="K46" s="62"/>
      <c r="L46" s="62"/>
      <c r="M46" s="62"/>
      <c r="N46" s="33"/>
      <c r="O46" s="20" t="s">
        <v>89</v>
      </c>
      <c r="P46" s="20"/>
      <c r="Q46" s="34"/>
      <c r="R46" s="61">
        <v>0</v>
      </c>
      <c r="S46" s="61"/>
      <c r="T46" s="35"/>
      <c r="U46" s="61">
        <v>0</v>
      </c>
      <c r="V46" s="61"/>
      <c r="W46" s="61"/>
      <c r="X46" s="20"/>
    </row>
    <row r="47" spans="1:25" s="21" customFormat="1" ht="14.45" customHeight="1" x14ac:dyDescent="0.2">
      <c r="A47" s="36" t="s">
        <v>69</v>
      </c>
      <c r="B47" s="37" t="s">
        <v>65</v>
      </c>
      <c r="C47" s="31"/>
      <c r="D47" s="53"/>
      <c r="E47" s="53"/>
      <c r="F47" s="53"/>
      <c r="G47" s="61">
        <v>1000</v>
      </c>
      <c r="H47" s="61"/>
      <c r="I47" s="32"/>
      <c r="J47" s="62">
        <f>417.91+232.25+27.6</f>
        <v>677.7600000000001</v>
      </c>
      <c r="K47" s="62"/>
      <c r="L47" s="62"/>
      <c r="M47" s="62"/>
      <c r="N47" s="33"/>
      <c r="O47" s="20" t="s">
        <v>93</v>
      </c>
      <c r="P47" s="20"/>
      <c r="Q47" s="34"/>
      <c r="R47" s="61">
        <v>310877.15999999997</v>
      </c>
      <c r="S47" s="61"/>
      <c r="T47" s="35"/>
      <c r="U47" s="91">
        <v>0</v>
      </c>
      <c r="V47" s="91"/>
      <c r="W47" s="91"/>
      <c r="X47" s="20"/>
    </row>
    <row r="48" spans="1:25" s="21" customFormat="1" ht="14.45" customHeight="1" x14ac:dyDescent="0.2">
      <c r="A48" s="36" t="s">
        <v>70</v>
      </c>
      <c r="B48" s="37" t="s">
        <v>66</v>
      </c>
      <c r="C48" s="31"/>
      <c r="D48" s="53"/>
      <c r="E48" s="53"/>
      <c r="F48" s="53"/>
      <c r="G48" s="61">
        <v>0</v>
      </c>
      <c r="H48" s="61"/>
      <c r="I48" s="32"/>
      <c r="J48" s="62">
        <v>0</v>
      </c>
      <c r="K48" s="62"/>
      <c r="L48" s="62"/>
      <c r="M48" s="62"/>
      <c r="N48" s="33"/>
      <c r="O48" s="20" t="s">
        <v>94</v>
      </c>
      <c r="P48" s="54"/>
      <c r="Q48" s="34"/>
      <c r="R48" s="61">
        <v>140607.65</v>
      </c>
      <c r="S48" s="61"/>
      <c r="T48" s="35"/>
      <c r="U48" s="91">
        <v>0</v>
      </c>
      <c r="V48" s="91"/>
      <c r="W48" s="91"/>
      <c r="X48" s="20"/>
    </row>
    <row r="49" spans="1:24" s="21" customFormat="1" ht="14.45" customHeight="1" x14ac:dyDescent="0.2">
      <c r="A49" s="36" t="s">
        <v>71</v>
      </c>
      <c r="B49" s="37" t="s">
        <v>67</v>
      </c>
      <c r="C49" s="31"/>
      <c r="D49" s="53"/>
      <c r="E49" s="53"/>
      <c r="F49" s="53"/>
      <c r="G49" s="61">
        <v>0</v>
      </c>
      <c r="H49" s="61"/>
      <c r="I49" s="32"/>
      <c r="J49" s="62">
        <f>231+154</f>
        <v>385</v>
      </c>
      <c r="K49" s="62"/>
      <c r="L49" s="62"/>
      <c r="M49" s="62"/>
      <c r="N49" s="33"/>
      <c r="O49" s="20"/>
      <c r="P49" s="54"/>
      <c r="Q49" s="34"/>
      <c r="R49" s="61">
        <v>0</v>
      </c>
      <c r="S49" s="61"/>
      <c r="T49" s="35"/>
      <c r="U49" s="61">
        <v>0</v>
      </c>
      <c r="V49" s="61"/>
      <c r="W49" s="61"/>
      <c r="X49" s="20"/>
    </row>
    <row r="50" spans="1:24" s="21" customFormat="1" ht="14.45" customHeight="1" x14ac:dyDescent="0.2">
      <c r="A50" s="36" t="s">
        <v>72</v>
      </c>
      <c r="B50" s="37" t="s">
        <v>85</v>
      </c>
      <c r="C50" s="31"/>
      <c r="D50" s="53"/>
      <c r="E50" s="53"/>
      <c r="F50" s="53"/>
      <c r="G50" s="61">
        <v>0</v>
      </c>
      <c r="H50" s="61"/>
      <c r="I50" s="32"/>
      <c r="J50" s="62">
        <v>0</v>
      </c>
      <c r="K50" s="62"/>
      <c r="L50" s="62"/>
      <c r="M50" s="62"/>
      <c r="N50" s="33"/>
      <c r="O50" s="20"/>
      <c r="P50" s="54"/>
      <c r="Q50" s="34"/>
      <c r="R50" s="61">
        <v>0</v>
      </c>
      <c r="S50" s="61"/>
      <c r="T50" s="35"/>
      <c r="U50" s="61">
        <v>0</v>
      </c>
      <c r="V50" s="61"/>
      <c r="W50" s="61"/>
      <c r="X50" s="20"/>
    </row>
    <row r="51" spans="1:24" s="21" customFormat="1" ht="6" customHeight="1" x14ac:dyDescent="0.2">
      <c r="A51" s="36"/>
      <c r="B51" s="18"/>
      <c r="C51" s="12"/>
      <c r="D51" s="12"/>
      <c r="E51" s="12"/>
      <c r="F51" s="20"/>
      <c r="G51" s="32"/>
      <c r="H51" s="32"/>
      <c r="I51" s="32"/>
      <c r="J51" s="37"/>
      <c r="K51" s="37"/>
      <c r="L51" s="37"/>
      <c r="M51" s="37"/>
      <c r="N51" s="38"/>
      <c r="O51" s="35"/>
      <c r="P51" s="35"/>
      <c r="Q51" s="35"/>
      <c r="R51" s="25"/>
      <c r="S51" s="25"/>
      <c r="T51" s="25"/>
      <c r="U51" s="20"/>
      <c r="V51" s="20"/>
      <c r="W51" s="20"/>
      <c r="X51" s="20"/>
    </row>
    <row r="52" spans="1:24" s="21" customFormat="1" ht="13.9" customHeight="1" x14ac:dyDescent="0.2">
      <c r="A52" s="72" t="s">
        <v>21</v>
      </c>
      <c r="B52" s="72"/>
      <c r="C52" s="72"/>
      <c r="D52" s="72"/>
      <c r="E52" s="72"/>
      <c r="F52" s="72"/>
      <c r="G52" s="69">
        <f>SUM(G32:H50)</f>
        <v>451484.81</v>
      </c>
      <c r="H52" s="69"/>
      <c r="I52" s="32"/>
      <c r="J52" s="78">
        <f>SUM(J32:J34:M50)</f>
        <v>432047.47000000003</v>
      </c>
      <c r="K52" s="79"/>
      <c r="L52" s="79"/>
      <c r="M52" s="79"/>
      <c r="N52" s="30"/>
      <c r="O52" s="70" t="s">
        <v>20</v>
      </c>
      <c r="P52" s="70"/>
      <c r="Q52" s="35"/>
      <c r="R52" s="69">
        <f>SUM(R32:S50)</f>
        <v>451484.80999999994</v>
      </c>
      <c r="S52" s="69"/>
      <c r="T52" s="35"/>
      <c r="U52" s="69">
        <f>SUM(U32:W50)</f>
        <v>0</v>
      </c>
      <c r="V52" s="69"/>
      <c r="W52" s="69"/>
      <c r="X52" s="20"/>
    </row>
    <row r="53" spans="1:24" s="21" customFormat="1" ht="7.9" customHeight="1" x14ac:dyDescent="0.2">
      <c r="A53" s="20"/>
      <c r="B53" s="20"/>
      <c r="C53" s="30"/>
      <c r="D53" s="39"/>
      <c r="E53" s="39"/>
      <c r="F53" s="39"/>
      <c r="G53" s="40"/>
      <c r="H53" s="40"/>
      <c r="I53" s="41"/>
      <c r="J53" s="39"/>
      <c r="K53" s="39"/>
      <c r="L53" s="39"/>
      <c r="M53" s="39"/>
      <c r="N53" s="30"/>
      <c r="O53" s="35"/>
      <c r="P53" s="35"/>
      <c r="Q53" s="35"/>
      <c r="R53" s="35"/>
      <c r="S53" s="35"/>
      <c r="T53" s="35"/>
      <c r="U53" s="20"/>
      <c r="V53" s="20"/>
      <c r="W53" s="20"/>
      <c r="X53" s="20"/>
    </row>
    <row r="54" spans="1:24" ht="11.25" customHeight="1" x14ac:dyDescent="0.2">
      <c r="A54" s="12"/>
      <c r="B54" s="3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31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x14ac:dyDescent="0.2">
      <c r="A55" s="12"/>
      <c r="B55" s="71" t="s">
        <v>11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12"/>
    </row>
    <row r="56" spans="1:24" x14ac:dyDescent="0.2">
      <c r="A56" s="12"/>
      <c r="B56" s="71" t="s">
        <v>12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12"/>
    </row>
    <row r="57" spans="1:24" ht="13.5" customHeight="1" x14ac:dyDescent="0.2">
      <c r="A57" s="1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2"/>
      <c r="T57" s="12"/>
      <c r="U57" s="12"/>
      <c r="V57" s="12"/>
      <c r="W57" s="12"/>
      <c r="X57" s="12"/>
    </row>
    <row r="58" spans="1:24" ht="8.25" customHeight="1" x14ac:dyDescent="0.2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12"/>
    </row>
    <row r="59" spans="1:24" ht="8.25" customHeight="1" x14ac:dyDescent="0.2">
      <c r="A59" s="4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42"/>
      <c r="X59" s="12"/>
    </row>
    <row r="60" spans="1:24" x14ac:dyDescent="0.2">
      <c r="A60" s="42"/>
      <c r="B60" s="20"/>
      <c r="C60" s="46" t="s">
        <v>23</v>
      </c>
      <c r="D60" s="65" t="s">
        <v>95</v>
      </c>
      <c r="E60" s="65"/>
      <c r="F60" s="65"/>
      <c r="G60" s="65"/>
      <c r="H60" s="65"/>
      <c r="I60" s="65"/>
      <c r="J60" s="20" t="s">
        <v>14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47"/>
      <c r="X60" s="48"/>
    </row>
    <row r="61" spans="1:24" ht="7.9" customHeight="1" x14ac:dyDescent="0.2">
      <c r="A61" s="4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47"/>
      <c r="X61" s="48"/>
    </row>
    <row r="62" spans="1:24" ht="15.6" customHeight="1" x14ac:dyDescent="0.2">
      <c r="A62" s="42"/>
      <c r="B62" s="49"/>
      <c r="C62" s="12" t="s">
        <v>24</v>
      </c>
      <c r="D62" s="12"/>
      <c r="E62" s="20"/>
      <c r="F62" s="20"/>
      <c r="G62" s="20"/>
      <c r="H62" s="46" t="s">
        <v>25</v>
      </c>
      <c r="I62" s="20"/>
      <c r="J62" s="66"/>
      <c r="K62" s="66"/>
      <c r="L62" s="66"/>
      <c r="M62" s="66"/>
      <c r="N62" s="66"/>
      <c r="O62" s="66"/>
      <c r="P62" s="66"/>
      <c r="Q62" s="66"/>
      <c r="R62" s="66"/>
      <c r="S62" s="46" t="s">
        <v>3</v>
      </c>
      <c r="T62" s="65"/>
      <c r="U62" s="65"/>
      <c r="V62" s="65"/>
      <c r="W62" s="47"/>
      <c r="X62" s="12"/>
    </row>
    <row r="63" spans="1:24" ht="12" customHeight="1" x14ac:dyDescent="0.2">
      <c r="A63" s="42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50"/>
      <c r="X63" s="12"/>
    </row>
    <row r="64" spans="1:24" ht="8.2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x14ac:dyDescent="0.2">
      <c r="A65" s="12"/>
      <c r="B65" s="67" t="s">
        <v>17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12"/>
    </row>
    <row r="66" spans="1:24" x14ac:dyDescent="0.2">
      <c r="A66" s="12"/>
      <c r="B66" s="67" t="s">
        <v>15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12"/>
    </row>
    <row r="67" spans="1:24" x14ac:dyDescent="0.2">
      <c r="A67" s="12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12"/>
    </row>
    <row r="68" spans="1:24" ht="7.1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x14ac:dyDescent="0.2">
      <c r="A69" s="68" t="s">
        <v>31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</row>
    <row r="70" spans="1:24" ht="5.4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T71" s="12"/>
      <c r="U71" s="12"/>
      <c r="V71" s="51" t="s">
        <v>27</v>
      </c>
      <c r="W71" s="63">
        <v>45187</v>
      </c>
      <c r="X71" s="63"/>
    </row>
    <row r="72" spans="1:24" ht="3.6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T72" s="12"/>
      <c r="U72" s="12"/>
      <c r="V72" s="12"/>
      <c r="W72" s="59"/>
      <c r="X72" s="59"/>
    </row>
    <row r="73" spans="1:2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T73" s="12"/>
      <c r="U73" s="12"/>
      <c r="V73" s="51" t="s">
        <v>13</v>
      </c>
      <c r="W73" s="63"/>
      <c r="X73" s="63"/>
    </row>
    <row r="74" spans="1:24" ht="13.5" thickBo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</sheetData>
  <sheetProtection insertRows="0"/>
  <mergeCells count="114">
    <mergeCell ref="G45:H45"/>
    <mergeCell ref="J45:M45"/>
    <mergeCell ref="R44:S44"/>
    <mergeCell ref="R38:S38"/>
    <mergeCell ref="R39:S39"/>
    <mergeCell ref="G35:H35"/>
    <mergeCell ref="R35:S35"/>
    <mergeCell ref="J33:M33"/>
    <mergeCell ref="J35:M35"/>
    <mergeCell ref="J34:M34"/>
    <mergeCell ref="J41:M41"/>
    <mergeCell ref="J42:M42"/>
    <mergeCell ref="R34:S34"/>
    <mergeCell ref="R41:S41"/>
    <mergeCell ref="G38:H38"/>
    <mergeCell ref="G39:H39"/>
    <mergeCell ref="G41:H41"/>
    <mergeCell ref="G46:H46"/>
    <mergeCell ref="J46:M46"/>
    <mergeCell ref="U45:W45"/>
    <mergeCell ref="W7:X7"/>
    <mergeCell ref="A6:B6"/>
    <mergeCell ref="A7:B7"/>
    <mergeCell ref="B17:P20"/>
    <mergeCell ref="C9:D9"/>
    <mergeCell ref="C7:G7"/>
    <mergeCell ref="I7:M7"/>
    <mergeCell ref="P7:S7"/>
    <mergeCell ref="U46:W46"/>
    <mergeCell ref="U6:V7"/>
    <mergeCell ref="R17:S20"/>
    <mergeCell ref="R22:S23"/>
    <mergeCell ref="U32:W32"/>
    <mergeCell ref="U33:W33"/>
    <mergeCell ref="G32:H32"/>
    <mergeCell ref="J32:M32"/>
    <mergeCell ref="U31:W31"/>
    <mergeCell ref="J31:M31"/>
    <mergeCell ref="G33:H33"/>
    <mergeCell ref="T19:W20"/>
    <mergeCell ref="T23:W23"/>
    <mergeCell ref="J52:M52"/>
    <mergeCell ref="G44:H44"/>
    <mergeCell ref="G42:H42"/>
    <mergeCell ref="R36:S36"/>
    <mergeCell ref="R37:S37"/>
    <mergeCell ref="J39:M39"/>
    <mergeCell ref="J38:M38"/>
    <mergeCell ref="R40:S40"/>
    <mergeCell ref="G52:H52"/>
    <mergeCell ref="G37:H37"/>
    <mergeCell ref="J36:M36"/>
    <mergeCell ref="R43:S43"/>
    <mergeCell ref="R45:S45"/>
    <mergeCell ref="J44:M44"/>
    <mergeCell ref="G43:H43"/>
    <mergeCell ref="J37:M37"/>
    <mergeCell ref="R46:S46"/>
    <mergeCell ref="G47:H47"/>
    <mergeCell ref="J47:M47"/>
    <mergeCell ref="R47:S47"/>
    <mergeCell ref="G49:H49"/>
    <mergeCell ref="J49:M49"/>
    <mergeCell ref="R49:S49"/>
    <mergeCell ref="G36:H36"/>
    <mergeCell ref="B22:P23"/>
    <mergeCell ref="R31:S31"/>
    <mergeCell ref="J43:M43"/>
    <mergeCell ref="G40:H40"/>
    <mergeCell ref="G34:H34"/>
    <mergeCell ref="R42:S42"/>
    <mergeCell ref="A9:B9"/>
    <mergeCell ref="F9:H9"/>
    <mergeCell ref="I9:X9"/>
    <mergeCell ref="J40:M40"/>
    <mergeCell ref="H15:M15"/>
    <mergeCell ref="U42:W42"/>
    <mergeCell ref="U35:W35"/>
    <mergeCell ref="U34:W34"/>
    <mergeCell ref="U43:W43"/>
    <mergeCell ref="W71:X71"/>
    <mergeCell ref="W73:X73"/>
    <mergeCell ref="G31:H31"/>
    <mergeCell ref="T62:V62"/>
    <mergeCell ref="J62:R62"/>
    <mergeCell ref="D60:I60"/>
    <mergeCell ref="R32:S32"/>
    <mergeCell ref="R33:S33"/>
    <mergeCell ref="U36:W36"/>
    <mergeCell ref="U37:W37"/>
    <mergeCell ref="B65:W65"/>
    <mergeCell ref="B66:W66"/>
    <mergeCell ref="A69:X69"/>
    <mergeCell ref="U52:W52"/>
    <mergeCell ref="O52:P52"/>
    <mergeCell ref="R52:S52"/>
    <mergeCell ref="B55:W55"/>
    <mergeCell ref="B56:W56"/>
    <mergeCell ref="U38:W38"/>
    <mergeCell ref="U39:W39"/>
    <mergeCell ref="U40:W40"/>
    <mergeCell ref="U41:W41"/>
    <mergeCell ref="A52:F52"/>
    <mergeCell ref="U44:W44"/>
    <mergeCell ref="U49:W49"/>
    <mergeCell ref="G50:H50"/>
    <mergeCell ref="J50:M50"/>
    <mergeCell ref="R50:S50"/>
    <mergeCell ref="U50:W50"/>
    <mergeCell ref="U47:W47"/>
    <mergeCell ref="G48:H48"/>
    <mergeCell ref="J48:M48"/>
    <mergeCell ref="R48:S48"/>
    <mergeCell ref="U48:W48"/>
  </mergeCells>
  <pageMargins left="0.5" right="0.5" top="0.85" bottom="0.75" header="0.55000000000000004" footer="0.5"/>
  <pageSetup scale="77" orientation="portrait" r:id="rId1"/>
  <headerFooter scaleWithDoc="0">
    <oddFooter>&amp;LBG-5 Form - 2013&amp;CPage 1 of 1 &amp;RBG#     ____________</oddFooter>
  </headerFooter>
  <ignoredErrors>
    <ignoredError sqref="H52:I52 K52:M5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92DFF-4757-4CA3-94D5-11030AD0DEB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2013-10-03T05:00:00+00:00</Publication_x0020_Date>
    <Audience1 xmlns="3a62de7d-ba57-4f43-9dae-9623ba637be0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503EDB72D3F1B41ABF6D87AAEFE693A" ma:contentTypeVersion="15" ma:contentTypeDescription="" ma:contentTypeScope="" ma:versionID="30d502753c73640de820f665686b6429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64883a2f67548393703a301c32941d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udience1" ma:index="3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4" ma:displayName="Publication Date" ma:default="[today]" ma:format="DateOnly" ma:internalName="Publication_x0020_Date" ma:readOnly="false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B257ED-1892-452B-AA00-888582A0FF7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E3BF46C-CD2E-4462-A73F-20DC765F60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a62de7d-ba57-4f43-9dae-9623ba637be0"/>
  </ds:schemaRefs>
</ds:datastoreItem>
</file>

<file path=customXml/itemProps3.xml><?xml version="1.0" encoding="utf-8"?>
<ds:datastoreItem xmlns:ds="http://schemas.openxmlformats.org/officeDocument/2006/customXml" ds:itemID="{9EB2DB23-23F0-4DE3-ACC7-A96370AAE67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E3BC43-35AF-4453-A863-CE5DB9A3098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D43FC5D-CB42-4947-9193-5434A4F8A2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BG-5 Project</vt:lpstr>
      <vt:lpstr>Sheet1</vt:lpstr>
      <vt:lpstr>'BG-5 Project'!Print_Area</vt:lpstr>
    </vt:vector>
  </TitlesOfParts>
  <Company>KDE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Leslie Maddox</cp:lastModifiedBy>
  <cp:lastPrinted>2022-03-15T18:53:36Z</cp:lastPrinted>
  <dcterms:created xsi:type="dcterms:W3CDTF">2005-09-20T15:58:42Z</dcterms:created>
  <dcterms:modified xsi:type="dcterms:W3CDTF">2023-09-18T21:03:34Z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</Properties>
</file>