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REDBOOK\Info for Board - school activity balances\"/>
    </mc:Choice>
  </mc:AlternateContent>
  <bookViews>
    <workbookView xWindow="-120" yWindow="-120" windowWidth="25440" windowHeight="153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4" i="1" l="1"/>
  <c r="N38" i="1"/>
  <c r="N32" i="1"/>
  <c r="N26" i="1"/>
  <c r="N20" i="1"/>
  <c r="N14" i="1"/>
  <c r="N8" i="1"/>
  <c r="M44" i="1"/>
  <c r="M38" i="1"/>
  <c r="M32" i="1"/>
  <c r="M26" i="1"/>
  <c r="M20" i="1"/>
  <c r="M14" i="1"/>
  <c r="M8" i="1"/>
  <c r="L8" i="1"/>
  <c r="L44" i="1"/>
  <c r="L38" i="1"/>
  <c r="L32" i="1"/>
  <c r="L26" i="1"/>
  <c r="L20" i="1"/>
  <c r="L14" i="1"/>
  <c r="K14" i="1"/>
  <c r="K44" i="1"/>
  <c r="K38" i="1"/>
  <c r="K32" i="1"/>
  <c r="K26" i="1"/>
  <c r="K20" i="1"/>
  <c r="J44" i="1"/>
  <c r="J38" i="1"/>
  <c r="J32" i="1"/>
  <c r="J26" i="1"/>
  <c r="J20" i="1"/>
  <c r="J14" i="1"/>
  <c r="I26" i="1"/>
  <c r="I44" i="1"/>
  <c r="I38" i="1"/>
  <c r="I32" i="1"/>
  <c r="I20" i="1"/>
  <c r="I14" i="1"/>
  <c r="I8" i="1"/>
  <c r="H38" i="1"/>
  <c r="F38" i="1"/>
  <c r="E38" i="1"/>
  <c r="D38" i="1"/>
  <c r="C38" i="1"/>
  <c r="H44" i="1"/>
  <c r="G44" i="1"/>
  <c r="F44" i="1"/>
  <c r="E44" i="1"/>
  <c r="D44" i="1"/>
  <c r="H32" i="1"/>
  <c r="G32" i="1"/>
  <c r="F32" i="1"/>
  <c r="E32" i="1"/>
  <c r="D32" i="1"/>
  <c r="H26" i="1"/>
  <c r="G26" i="1"/>
  <c r="F26" i="1"/>
  <c r="E26" i="1"/>
  <c r="D26" i="1"/>
  <c r="C26" i="1"/>
  <c r="H20" i="1"/>
  <c r="G20" i="1"/>
  <c r="F20" i="1"/>
  <c r="E20" i="1"/>
  <c r="D20" i="1"/>
  <c r="H14" i="1"/>
  <c r="G14" i="1"/>
  <c r="F14" i="1"/>
  <c r="E14" i="1"/>
  <c r="D14" i="1"/>
  <c r="H8" i="1"/>
  <c r="G8" i="1"/>
  <c r="F8" i="1"/>
  <c r="E8" i="1"/>
  <c r="D8" i="1"/>
  <c r="C8" i="1"/>
  <c r="C14" i="1"/>
</calcChain>
</file>

<file path=xl/sharedStrings.xml><?xml version="1.0" encoding="utf-8"?>
<sst xmlns="http://schemas.openxmlformats.org/spreadsheetml/2006/main" count="50" uniqueCount="26">
  <si>
    <t>Covington Board of Education</t>
  </si>
  <si>
    <t>School Activity Funds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</si>
  <si>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</si>
  <si>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</si>
  <si>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</si>
  <si>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</si>
  <si>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</si>
  <si>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</si>
  <si>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</si>
  <si>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</si>
  <si>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</si>
  <si>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</si>
  <si>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</si>
  <si>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</si>
  <si>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Holmes High School 019</t>
  </si>
  <si>
    <t>Beginning Balance</t>
  </si>
  <si>
    <t>Receipts</t>
  </si>
  <si>
    <t>Disbursements</t>
  </si>
  <si>
    <t>Ending Balance</t>
  </si>
  <si>
    <t>Holmes Middle School 017</t>
  </si>
  <si>
    <t>Latonia Elementary 115</t>
  </si>
  <si>
    <t>Ninth District Elementary 150</t>
  </si>
  <si>
    <t>John G. Carlisle Elementary 110</t>
  </si>
  <si>
    <t>Glenn O. Swing Elemenetary 160</t>
  </si>
  <si>
    <t>Sixth District Elementary 170</t>
  </si>
  <si>
    <t>July 1, 2022-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</si>
</sst>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12">
    <border>
      <left/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/>
      <right/>
      <top style="medium">
        <color theme="9"/>
      </top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9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9" xfId="0" applyFont="1" applyBorder="1"/>
    <xf numFmtId="0" fontId="3" fillId="0" borderId="10" xfId="0" applyFont="1" applyBorder="1"/>
    <xf numFmtId="0" fontId="3" fillId="0" borderId="0" xfId="0" applyFont="1"/>
    <xf numFmtId="164" fontId="0" fillId="0" borderId="0" xfId="0" applyNumberFormat="1"/>
    <xf numFmtId="164" fontId="0" fillId="0" borderId="10" xfId="0" applyNumberFormat="1" applyBorder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164" fontId="0" fillId="2" borderId="0" xfId="0" applyNumberFormat="1" applyFill="1"/>
    <xf numFmtId="164" fontId="0" fillId="2" borderId="11" xfId="0" applyNumberFormat="1" applyFill="1" applyBorder="1"/>
    <xf numFmtId="0" fontId="0" fillId="2" borderId="0" xfId="0" applyFill="1"/>
    <xf numFmtId="0" fontId="0" fillId="2" borderId="11" xfId="0" applyFill="1" applyBorder="1"/>
    <xf numFmtId="0" fontId="3" fillId="2" borderId="10" xfId="0" applyFont="1" applyFill="1" applyBorder="1"/>
    <xf numFmtId="164" fontId="0" fillId="2" borderId="10" xfId="0" applyNumberFormat="1" applyFill="1" applyBorder="1"/>
    <xf numFmtId="0" fontId="0" fillId="2" borderId="10" xfId="0" applyFill="1" applyBorder="1"/>
    <xf numFmtId="0" fontId="1" fillId="2" borderId="10" xfId="0" applyFont="1" applyFill="1" applyBorder="1" applyAlignment="1">
      <alignment vertical="center"/>
    </xf>
    <xf numFmtId="0" fontId="3" fillId="0" borderId="11" xfId="0" applyFont="1" applyBorder="1"/>
    <xf numFmtId="164" fontId="0" fillId="0" borderId="11" xfId="0" applyNumberFormat="1" applyBorder="1"/>
    <xf numFmtId="0" fontId="1" fillId="2" borderId="11" xfId="0" applyFont="1" applyFill="1" applyBorder="1" applyAlignment="1">
      <alignment vertical="center"/>
    </xf>
    <xf numFmtId="0" fontId="3" fillId="2" borderId="11" xfId="0" applyFont="1" applyFill="1" applyBorder="1"/>
    <xf numFmtId="0" fontId="4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Normal" xfId="0" builtinId="0"/>
  </cellStyles>
  <dxfs count="15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  <border diagonalUp="0" diagonalDown="0">
        <left/>
        <right/>
        <top/>
        <bottom style="thick">
          <color theme="9"/>
        </bottom>
        <vertical/>
        <horizontal/>
      </border>
    </dxf>
    <dxf>
      <numFmt numFmtId="164" formatCode="&quot;$&quot;#,##0.00"/>
      <border diagonalUp="0" diagonalDown="0">
        <left/>
        <right/>
        <top/>
        <bottom style="thick">
          <color theme="9"/>
        </bottom>
        <vertical/>
        <horizontal/>
      </border>
    </dxf>
    <dxf>
      <numFmt numFmtId="164" formatCode="&quot;$&quot;#,##0.00"/>
      <border diagonalUp="0" diagonalDown="0">
        <left/>
        <right/>
        <top/>
        <bottom style="thick">
          <color theme="9"/>
        </bottom>
        <vertical/>
        <horizontal/>
      </border>
    </dxf>
    <dxf>
      <numFmt numFmtId="164" formatCode="&quot;$&quot;#,##0.00"/>
      <border diagonalUp="0" diagonalDown="0">
        <left/>
        <right/>
        <top/>
        <bottom style="thick">
          <color theme="9"/>
        </bottom>
        <vertical/>
        <horizontal/>
      </border>
    </dxf>
    <dxf>
      <numFmt numFmtId="164" formatCode="&quot;$&quot;#,##0.00"/>
      <border diagonalUp="0" diagonalDown="0">
        <left/>
        <right/>
        <top/>
        <bottom style="thick">
          <color theme="9"/>
        </bottom>
        <vertical/>
        <horizontal/>
      </border>
    </dxf>
    <dxf>
      <numFmt numFmtId="164" formatCode="&quot;$&quot;#,##0.00"/>
    </dxf>
    <dxf>
      <border outline="0">
        <top style="medium">
          <color theme="9"/>
        </top>
      </border>
    </dxf>
    <dxf>
      <border outline="0">
        <bottom style="thick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Board" displayName="Board" ref="C4:N45" totalsRowShown="0" headerRowDxfId="14" headerRowBorderDxfId="13" tableBorderDxfId="12">
  <autoFilter ref="C4:N45"/>
  <tableColumns count="12">
    <tableColumn id="1" name="July" dataDxfId="11"/>
    <tableColumn id="2" name="August" dataDxfId="10"/>
    <tableColumn id="3" name="September" dataDxfId="9"/>
    <tableColumn id="4" name="October" dataDxfId="8"/>
    <tableColumn id="5" name="November" dataDxfId="7"/>
    <tableColumn id="6" name="December" dataDxfId="6"/>
    <tableColumn id="7" name="January" dataDxfId="5"/>
    <tableColumn id="8" name="February" dataDxfId="4"/>
    <tableColumn id="9" name="March" dataDxfId="3"/>
    <tableColumn id="10" name="April" dataDxfId="2"/>
    <tableColumn id="11" name="May" dataDxfId="1"/>
    <tableColumn id="12" name="June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workbookViewId="0">
      <selection activeCell="P8" sqref="P8"/>
    </sheetView>
  </sheetViews>
  <sheetFormatPr defaultRowHeight="15.75" x14ac:dyDescent="0.25"/>
  <cols>
    <col min="1" max="1" width="28.5703125" customWidth="1"/>
    <col min="2" max="2" width="19.140625" style="3" bestFit="1" customWidth="1"/>
    <col min="3" max="3" width="14" customWidth="1"/>
    <col min="4" max="4" width="11.140625" bestFit="1" customWidth="1"/>
    <col min="5" max="5" width="12.85546875" customWidth="1"/>
    <col min="6" max="6" width="11.140625" bestFit="1" customWidth="1"/>
    <col min="7" max="7" width="12.5703125" customWidth="1"/>
    <col min="8" max="8" width="12.140625" customWidth="1"/>
    <col min="9" max="9" width="11.140625" bestFit="1" customWidth="1"/>
    <col min="10" max="10" width="11" customWidth="1"/>
    <col min="11" max="14" width="11.140625" bestFit="1" customWidth="1"/>
  </cols>
  <sheetData>
    <row r="1" spans="1:14" ht="26.25" x14ac:dyDescent="0.4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26.25" x14ac:dyDescent="0.4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27" thickBot="1" x14ac:dyDescent="0.45">
      <c r="A3" s="30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4" ht="16.5" thickBot="1" x14ac:dyDescent="0.3">
      <c r="B4" s="1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</row>
    <row r="5" spans="1:14" ht="16.5" thickTop="1" x14ac:dyDescent="0.25">
      <c r="A5" s="21" t="s">
        <v>14</v>
      </c>
      <c r="B5" s="3" t="s">
        <v>15</v>
      </c>
      <c r="C5" s="4">
        <v>168770.69</v>
      </c>
      <c r="D5" s="4">
        <v>158827.81</v>
      </c>
      <c r="E5" s="4">
        <v>165336.13</v>
      </c>
      <c r="F5" s="4">
        <v>176829.36</v>
      </c>
      <c r="G5" s="4">
        <v>169657.25</v>
      </c>
      <c r="H5" s="4">
        <v>172094.01</v>
      </c>
      <c r="I5" s="4">
        <v>172470.29</v>
      </c>
      <c r="J5" s="4">
        <v>146589.59</v>
      </c>
      <c r="K5" s="4">
        <v>147657.51999999999</v>
      </c>
      <c r="L5" s="4">
        <v>147692.04</v>
      </c>
      <c r="M5" s="4">
        <v>157129.07999999999</v>
      </c>
      <c r="N5" s="4">
        <v>156230.12</v>
      </c>
    </row>
    <row r="6" spans="1:14" x14ac:dyDescent="0.25">
      <c r="A6" s="22"/>
      <c r="B6" s="3" t="s">
        <v>16</v>
      </c>
      <c r="C6" s="4">
        <v>4116.32</v>
      </c>
      <c r="D6" s="4">
        <v>33646.230000000003</v>
      </c>
      <c r="E6" s="4">
        <v>30687</v>
      </c>
      <c r="F6" s="4">
        <v>15266.8</v>
      </c>
      <c r="G6" s="4">
        <v>7977.07</v>
      </c>
      <c r="H6" s="4">
        <v>5005.01</v>
      </c>
      <c r="I6" s="4">
        <v>13023.86</v>
      </c>
      <c r="J6" s="4">
        <v>5914.97</v>
      </c>
      <c r="K6" s="4">
        <v>7534.39</v>
      </c>
      <c r="L6" s="4">
        <v>14472.76</v>
      </c>
      <c r="M6" s="4">
        <v>23907.78</v>
      </c>
      <c r="N6" s="4">
        <v>9754.64</v>
      </c>
    </row>
    <row r="7" spans="1:14" x14ac:dyDescent="0.25">
      <c r="A7" s="22"/>
      <c r="B7" s="3" t="s">
        <v>17</v>
      </c>
      <c r="C7" s="4">
        <v>14059.2</v>
      </c>
      <c r="D7" s="4">
        <v>27137.91</v>
      </c>
      <c r="E7" s="4">
        <v>19193.77</v>
      </c>
      <c r="F7" s="4">
        <v>22438.91</v>
      </c>
      <c r="G7" s="4">
        <v>5540.31</v>
      </c>
      <c r="H7" s="4">
        <v>4628.7299999999996</v>
      </c>
      <c r="I7" s="4">
        <v>38904.559999999998</v>
      </c>
      <c r="J7" s="4">
        <v>4847.04</v>
      </c>
      <c r="K7" s="4">
        <v>7499.87</v>
      </c>
      <c r="L7" s="4">
        <v>5035.72</v>
      </c>
      <c r="M7" s="4">
        <v>24806.74</v>
      </c>
      <c r="N7" s="4">
        <v>20682.66</v>
      </c>
    </row>
    <row r="8" spans="1:14" ht="16.5" thickBot="1" x14ac:dyDescent="0.3">
      <c r="A8" s="23"/>
      <c r="B8" s="2" t="s">
        <v>18</v>
      </c>
      <c r="C8" s="5">
        <f t="shared" ref="C8:H8" si="0">C5+C6-C7</f>
        <v>158827.81</v>
      </c>
      <c r="D8" s="5">
        <f t="shared" si="0"/>
        <v>165336.13</v>
      </c>
      <c r="E8" s="5">
        <f t="shared" si="0"/>
        <v>176829.36000000002</v>
      </c>
      <c r="F8" s="5">
        <f t="shared" si="0"/>
        <v>169657.24999999997</v>
      </c>
      <c r="G8" s="5">
        <f t="shared" si="0"/>
        <v>172094.01</v>
      </c>
      <c r="H8" s="4">
        <f t="shared" si="0"/>
        <v>172470.29</v>
      </c>
      <c r="I8" s="5">
        <f>I5+I6-I7</f>
        <v>146589.59000000003</v>
      </c>
      <c r="J8" s="5">
        <v>147657.51999999999</v>
      </c>
      <c r="K8" s="5">
        <v>147692.04</v>
      </c>
      <c r="L8" s="5">
        <f>L5+L6-L7</f>
        <v>157129.08000000002</v>
      </c>
      <c r="M8" s="5">
        <f>M5+M6-M7</f>
        <v>156230.12</v>
      </c>
      <c r="N8" s="4">
        <f>N5+N6-N7</f>
        <v>145302.1</v>
      </c>
    </row>
    <row r="9" spans="1:14" ht="16.5" thickTop="1" x14ac:dyDescent="0.25">
      <c r="A9" s="6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1"/>
    </row>
    <row r="10" spans="1:14" ht="16.5" thickBot="1" x14ac:dyDescent="0.3">
      <c r="A10" s="6"/>
      <c r="B10" s="12"/>
      <c r="C10" s="13"/>
      <c r="D10" s="13"/>
      <c r="E10" s="13"/>
      <c r="F10" s="13"/>
      <c r="G10" s="13"/>
      <c r="H10" s="13"/>
      <c r="I10" s="14"/>
      <c r="J10" s="14"/>
      <c r="K10" s="14"/>
      <c r="L10" s="14"/>
      <c r="M10" s="14"/>
      <c r="N10" s="14"/>
    </row>
    <row r="11" spans="1:14" ht="16.5" thickTop="1" x14ac:dyDescent="0.25">
      <c r="A11" s="21" t="s">
        <v>19</v>
      </c>
      <c r="B11" s="3" t="s">
        <v>15</v>
      </c>
      <c r="C11" s="4">
        <v>14579.36</v>
      </c>
      <c r="D11" s="4">
        <v>14027.54</v>
      </c>
      <c r="E11" s="4">
        <v>13422.47</v>
      </c>
      <c r="F11" s="4">
        <v>14177.6</v>
      </c>
      <c r="G11" s="4">
        <v>16489.55</v>
      </c>
      <c r="H11" s="4">
        <v>16184.03</v>
      </c>
      <c r="I11" s="4">
        <v>16184.03</v>
      </c>
      <c r="J11" s="4">
        <v>16110.51</v>
      </c>
      <c r="K11" s="4">
        <v>15329.61</v>
      </c>
      <c r="L11" s="4">
        <v>14739.99</v>
      </c>
      <c r="M11" s="4">
        <v>12267.79</v>
      </c>
      <c r="N11" s="4">
        <v>10003.17</v>
      </c>
    </row>
    <row r="12" spans="1:14" x14ac:dyDescent="0.25">
      <c r="A12" s="22"/>
      <c r="B12" s="3" t="s">
        <v>16</v>
      </c>
      <c r="C12" s="4">
        <v>0</v>
      </c>
      <c r="D12" s="4">
        <v>14.5</v>
      </c>
      <c r="E12" s="4">
        <v>830.13</v>
      </c>
      <c r="F12" s="4">
        <v>2311.9499999999998</v>
      </c>
      <c r="G12" s="4">
        <v>2.84</v>
      </c>
      <c r="H12" s="4">
        <v>100</v>
      </c>
      <c r="I12" s="4">
        <v>161.62</v>
      </c>
      <c r="J12" s="4">
        <v>84.45</v>
      </c>
      <c r="K12" s="4">
        <v>0.49</v>
      </c>
      <c r="L12" s="4">
        <v>0</v>
      </c>
      <c r="M12" s="4">
        <v>630</v>
      </c>
      <c r="N12" s="4">
        <v>2.1800000000000002</v>
      </c>
    </row>
    <row r="13" spans="1:14" x14ac:dyDescent="0.25">
      <c r="A13" s="22"/>
      <c r="B13" s="3" t="s">
        <v>17</v>
      </c>
      <c r="C13" s="4">
        <v>551.82000000000005</v>
      </c>
      <c r="D13" s="4">
        <v>619.57000000000005</v>
      </c>
      <c r="E13" s="4">
        <v>75</v>
      </c>
      <c r="F13" s="4">
        <v>0</v>
      </c>
      <c r="G13" s="4">
        <v>308.36</v>
      </c>
      <c r="H13" s="4">
        <v>100</v>
      </c>
      <c r="I13" s="4">
        <v>235.14</v>
      </c>
      <c r="J13" s="4">
        <v>865.35</v>
      </c>
      <c r="K13" s="4">
        <v>590.11</v>
      </c>
      <c r="L13" s="4">
        <v>2472.1999999999998</v>
      </c>
      <c r="M13" s="4">
        <v>2894.62</v>
      </c>
      <c r="N13" s="4">
        <v>4882.5</v>
      </c>
    </row>
    <row r="14" spans="1:14" ht="16.5" thickBot="1" x14ac:dyDescent="0.3">
      <c r="A14" s="23"/>
      <c r="B14" s="2" t="s">
        <v>18</v>
      </c>
      <c r="C14" s="5">
        <f t="shared" ref="C14:H14" si="1">C11+C12-C13</f>
        <v>14027.54</v>
      </c>
      <c r="D14" s="5">
        <f t="shared" si="1"/>
        <v>13422.470000000001</v>
      </c>
      <c r="E14" s="5">
        <f t="shared" si="1"/>
        <v>14177.599999999999</v>
      </c>
      <c r="F14" s="5">
        <f t="shared" si="1"/>
        <v>16489.55</v>
      </c>
      <c r="G14" s="5">
        <f t="shared" si="1"/>
        <v>16184.029999999999</v>
      </c>
      <c r="H14" s="4">
        <f t="shared" si="1"/>
        <v>16184.03</v>
      </c>
      <c r="I14" s="4">
        <f t="shared" ref="I14:N14" si="2">I11+I12-I13</f>
        <v>16110.510000000002</v>
      </c>
      <c r="J14" s="4">
        <f t="shared" si="2"/>
        <v>15329.61</v>
      </c>
      <c r="K14" s="4">
        <f t="shared" si="2"/>
        <v>14739.99</v>
      </c>
      <c r="L14" s="4">
        <f t="shared" si="2"/>
        <v>12267.79</v>
      </c>
      <c r="M14" s="4">
        <f t="shared" si="2"/>
        <v>10003.170000000002</v>
      </c>
      <c r="N14" s="4">
        <f t="shared" si="2"/>
        <v>5122.8500000000004</v>
      </c>
    </row>
    <row r="15" spans="1:14" ht="16.5" thickTop="1" x14ac:dyDescent="0.25">
      <c r="A15" s="6"/>
      <c r="B15" s="7"/>
      <c r="C15" s="8"/>
      <c r="D15" s="9"/>
      <c r="E15" s="9"/>
      <c r="F15" s="8"/>
      <c r="G15" s="8"/>
      <c r="H15" s="9"/>
      <c r="I15" s="11"/>
      <c r="J15" s="11"/>
      <c r="K15" s="11"/>
      <c r="L15" s="11"/>
      <c r="M15" s="11"/>
      <c r="N15" s="11"/>
    </row>
    <row r="16" spans="1:14" ht="16.5" thickBot="1" x14ac:dyDescent="0.3">
      <c r="A16" s="15"/>
      <c r="B16" s="7"/>
      <c r="C16" s="8"/>
      <c r="D16" s="8"/>
      <c r="E16" s="8"/>
      <c r="F16" s="13"/>
      <c r="G16" s="13"/>
      <c r="H16" s="13"/>
      <c r="I16" s="10"/>
      <c r="J16" s="14"/>
      <c r="K16" s="14"/>
      <c r="L16" s="14"/>
      <c r="M16" s="14"/>
      <c r="N16" s="10"/>
    </row>
    <row r="17" spans="1:14" ht="16.5" thickTop="1" x14ac:dyDescent="0.25">
      <c r="A17" s="21" t="s">
        <v>20</v>
      </c>
      <c r="B17" s="16" t="s">
        <v>15</v>
      </c>
      <c r="C17" s="17">
        <v>6646.93</v>
      </c>
      <c r="D17" s="17">
        <v>6646.93</v>
      </c>
      <c r="E17" s="17">
        <v>7021.72</v>
      </c>
      <c r="F17" s="4">
        <v>6621.65</v>
      </c>
      <c r="G17" s="4">
        <v>6086.33</v>
      </c>
      <c r="H17" s="4">
        <v>6279.11</v>
      </c>
      <c r="I17" s="17">
        <v>6656.43</v>
      </c>
      <c r="J17" s="4">
        <v>6743.66</v>
      </c>
      <c r="K17" s="4">
        <v>6956.65</v>
      </c>
      <c r="L17" s="4">
        <v>8580.98</v>
      </c>
      <c r="M17" s="4">
        <v>7398.15</v>
      </c>
      <c r="N17" s="17">
        <v>7034.22</v>
      </c>
    </row>
    <row r="18" spans="1:14" x14ac:dyDescent="0.25">
      <c r="A18" s="22"/>
      <c r="B18" s="3" t="s">
        <v>16</v>
      </c>
      <c r="C18" s="4">
        <v>0</v>
      </c>
      <c r="D18" s="4">
        <v>374.79</v>
      </c>
      <c r="E18" s="4">
        <v>440.27</v>
      </c>
      <c r="F18" s="4">
        <v>299.5</v>
      </c>
      <c r="G18" s="4">
        <v>412.02</v>
      </c>
      <c r="H18" s="4">
        <v>377.32</v>
      </c>
      <c r="I18" s="4">
        <v>145.38</v>
      </c>
      <c r="J18" s="4">
        <v>212.99</v>
      </c>
      <c r="K18" s="4">
        <v>2527.4</v>
      </c>
      <c r="L18" s="4">
        <v>1791.13</v>
      </c>
      <c r="M18" s="4">
        <v>831.51</v>
      </c>
      <c r="N18" s="4">
        <v>532.04</v>
      </c>
    </row>
    <row r="19" spans="1:14" x14ac:dyDescent="0.25">
      <c r="A19" s="22"/>
      <c r="B19" s="3" t="s">
        <v>17</v>
      </c>
      <c r="C19" s="4">
        <v>0</v>
      </c>
      <c r="D19" s="4"/>
      <c r="E19" s="4">
        <v>840.34</v>
      </c>
      <c r="F19" s="4">
        <v>834.82</v>
      </c>
      <c r="G19" s="4">
        <v>219.24</v>
      </c>
      <c r="H19" s="4">
        <v>0</v>
      </c>
      <c r="I19" s="4">
        <v>58.15</v>
      </c>
      <c r="J19" s="4">
        <v>0</v>
      </c>
      <c r="K19" s="4">
        <v>903.07</v>
      </c>
      <c r="L19" s="4">
        <v>2973.96</v>
      </c>
      <c r="M19" s="4">
        <v>1195.44</v>
      </c>
      <c r="N19" s="4">
        <v>984.95</v>
      </c>
    </row>
    <row r="20" spans="1:14" ht="16.5" thickBot="1" x14ac:dyDescent="0.3">
      <c r="A20" s="23"/>
      <c r="B20" s="2" t="s">
        <v>18</v>
      </c>
      <c r="C20" s="5">
        <v>6646.93</v>
      </c>
      <c r="D20" s="4">
        <f t="shared" ref="D20:I20" si="3">D17+D18-D19</f>
        <v>7021.72</v>
      </c>
      <c r="E20" s="5">
        <f t="shared" si="3"/>
        <v>6621.65</v>
      </c>
      <c r="F20" s="5">
        <f t="shared" si="3"/>
        <v>6086.33</v>
      </c>
      <c r="G20" s="5">
        <f t="shared" si="3"/>
        <v>6279.1100000000006</v>
      </c>
      <c r="H20" s="5">
        <f t="shared" si="3"/>
        <v>6656.4299999999994</v>
      </c>
      <c r="I20" s="5">
        <f t="shared" si="3"/>
        <v>6743.6600000000008</v>
      </c>
      <c r="J20" s="5">
        <f>J17+J18</f>
        <v>6956.65</v>
      </c>
      <c r="K20" s="5">
        <f>K17+K18-K19</f>
        <v>8580.98</v>
      </c>
      <c r="L20" s="5">
        <f>L17+L18-L19</f>
        <v>7398.1500000000005</v>
      </c>
      <c r="M20" s="5">
        <f>M17+M18-M19</f>
        <v>7034.2199999999993</v>
      </c>
      <c r="N20" s="5">
        <f>N17+N18-N19</f>
        <v>6581.31</v>
      </c>
    </row>
    <row r="21" spans="1:14" ht="16.5" thickTop="1" x14ac:dyDescent="0.25">
      <c r="A21" s="6"/>
      <c r="B21" s="7"/>
      <c r="C21" s="8"/>
      <c r="D21" s="9"/>
      <c r="E21" s="8"/>
      <c r="F21" s="8"/>
      <c r="G21" s="8"/>
      <c r="H21" s="8"/>
      <c r="I21" s="10"/>
      <c r="J21" s="10"/>
      <c r="K21" s="10"/>
      <c r="L21" s="10"/>
      <c r="M21" s="10"/>
      <c r="N21" s="10"/>
    </row>
    <row r="22" spans="1:14" ht="16.5" thickBot="1" x14ac:dyDescent="0.3">
      <c r="A22" s="15"/>
      <c r="B22" s="7"/>
      <c r="C22" s="13"/>
      <c r="D22" s="13"/>
      <c r="E22" s="8"/>
      <c r="F22" s="13"/>
      <c r="G22" s="8"/>
      <c r="H22" s="13"/>
      <c r="I22" s="10"/>
      <c r="J22" s="10"/>
      <c r="K22" s="14"/>
      <c r="L22" s="14"/>
      <c r="M22" s="14"/>
      <c r="N22" s="14"/>
    </row>
    <row r="23" spans="1:14" ht="16.5" thickTop="1" x14ac:dyDescent="0.25">
      <c r="A23" s="21" t="s">
        <v>21</v>
      </c>
      <c r="B23" s="16" t="s">
        <v>15</v>
      </c>
      <c r="C23" s="4">
        <v>10104.299999999999</v>
      </c>
      <c r="D23" s="4">
        <v>9780.2999999999993</v>
      </c>
      <c r="E23" s="17">
        <v>9847.2199999999993</v>
      </c>
      <c r="F23" s="4">
        <v>9854.52</v>
      </c>
      <c r="G23" s="17">
        <v>9668.2199999999993</v>
      </c>
      <c r="H23" s="4">
        <v>9257.11</v>
      </c>
      <c r="I23" s="17">
        <v>9444.2099999999991</v>
      </c>
      <c r="J23" s="17">
        <v>9830.57</v>
      </c>
      <c r="K23" s="4">
        <v>10204.48</v>
      </c>
      <c r="L23" s="4">
        <v>10279.27</v>
      </c>
      <c r="M23" s="4">
        <v>9896.23</v>
      </c>
      <c r="N23" s="4">
        <v>7138.63</v>
      </c>
    </row>
    <row r="24" spans="1:14" x14ac:dyDescent="0.25">
      <c r="A24" s="22"/>
      <c r="B24" s="3" t="s">
        <v>16</v>
      </c>
      <c r="C24" s="4">
        <v>0</v>
      </c>
      <c r="D24" s="4">
        <v>66.92</v>
      </c>
      <c r="E24" s="4">
        <v>7.3</v>
      </c>
      <c r="F24" s="4">
        <v>0.66</v>
      </c>
      <c r="G24" s="4">
        <v>110.65</v>
      </c>
      <c r="H24" s="4">
        <v>412.35</v>
      </c>
      <c r="I24" s="4">
        <v>386.36</v>
      </c>
      <c r="J24" s="4">
        <v>373.91</v>
      </c>
      <c r="K24" s="4">
        <v>170.53</v>
      </c>
      <c r="L24" s="4">
        <v>368.96</v>
      </c>
      <c r="M24" s="4">
        <v>167.42</v>
      </c>
      <c r="N24" s="4">
        <v>1.55</v>
      </c>
    </row>
    <row r="25" spans="1:14" x14ac:dyDescent="0.25">
      <c r="A25" s="22"/>
      <c r="B25" s="3" t="s">
        <v>17</v>
      </c>
      <c r="C25" s="4">
        <v>324</v>
      </c>
      <c r="D25" s="4">
        <v>0</v>
      </c>
      <c r="E25" s="4">
        <v>0</v>
      </c>
      <c r="F25" s="4">
        <v>186.96</v>
      </c>
      <c r="G25" s="4">
        <v>521.76</v>
      </c>
      <c r="H25" s="4">
        <v>225.25</v>
      </c>
      <c r="I25" s="4">
        <v>0</v>
      </c>
      <c r="J25" s="4">
        <v>0</v>
      </c>
      <c r="K25" s="4">
        <v>95.74</v>
      </c>
      <c r="L25" s="4">
        <v>752</v>
      </c>
      <c r="M25" s="4">
        <v>2925.02</v>
      </c>
      <c r="N25" s="4">
        <v>193.66</v>
      </c>
    </row>
    <row r="26" spans="1:14" ht="16.5" thickBot="1" x14ac:dyDescent="0.3">
      <c r="A26" s="23"/>
      <c r="B26" s="3" t="s">
        <v>18</v>
      </c>
      <c r="C26" s="5">
        <f t="shared" ref="C26:H26" si="4">C23+C24-C25</f>
        <v>9780.2999999999993</v>
      </c>
      <c r="D26" s="5">
        <f t="shared" si="4"/>
        <v>9847.2199999999993</v>
      </c>
      <c r="E26" s="5">
        <f t="shared" si="4"/>
        <v>9854.5199999999986</v>
      </c>
      <c r="F26" s="5">
        <f t="shared" si="4"/>
        <v>9668.2200000000012</v>
      </c>
      <c r="G26" s="4">
        <f t="shared" si="4"/>
        <v>9257.1099999999988</v>
      </c>
      <c r="H26" s="5">
        <f t="shared" si="4"/>
        <v>9444.2100000000009</v>
      </c>
      <c r="I26" s="5">
        <f>I23+I24-I25</f>
        <v>9830.57</v>
      </c>
      <c r="J26" s="5">
        <f>J23+J24</f>
        <v>10204.48</v>
      </c>
      <c r="K26" s="5">
        <f>K23+K24-K25</f>
        <v>10279.27</v>
      </c>
      <c r="L26" s="5">
        <f>L23+L24-L25</f>
        <v>9896.23</v>
      </c>
      <c r="M26" s="5">
        <f>+M23+M24-M25</f>
        <v>7138.6299999999992</v>
      </c>
      <c r="N26" s="5">
        <f>N23+N24-N25</f>
        <v>6946.52</v>
      </c>
    </row>
    <row r="27" spans="1:14" ht="16.5" thickTop="1" x14ac:dyDescent="0.25">
      <c r="A27" s="18"/>
      <c r="B27" s="19"/>
      <c r="C27" s="8"/>
      <c r="D27" s="8"/>
      <c r="E27" s="8"/>
      <c r="F27" s="8"/>
      <c r="G27" s="9"/>
      <c r="H27" s="8"/>
      <c r="I27" s="10"/>
      <c r="J27" s="10"/>
      <c r="K27" s="10"/>
      <c r="L27" s="10"/>
      <c r="M27" s="10"/>
      <c r="N27" s="10"/>
    </row>
    <row r="28" spans="1:14" ht="16.5" thickBot="1" x14ac:dyDescent="0.3">
      <c r="A28" s="15"/>
      <c r="B28" s="7"/>
      <c r="C28" s="13"/>
      <c r="D28" s="8"/>
      <c r="E28" s="13"/>
      <c r="F28" s="8"/>
      <c r="G28" s="8"/>
      <c r="H28" s="13"/>
      <c r="I28" s="14"/>
      <c r="J28" s="10"/>
      <c r="K28" s="10"/>
      <c r="L28" s="14"/>
      <c r="M28" s="14"/>
      <c r="N28" s="14"/>
    </row>
    <row r="29" spans="1:14" ht="16.5" thickTop="1" x14ac:dyDescent="0.25">
      <c r="A29" s="21" t="s">
        <v>22</v>
      </c>
      <c r="B29" s="16" t="s">
        <v>15</v>
      </c>
      <c r="C29" s="4">
        <v>15728.75</v>
      </c>
      <c r="D29" s="17">
        <v>15728.75</v>
      </c>
      <c r="E29" s="4">
        <v>15744.38</v>
      </c>
      <c r="F29" s="17">
        <v>15835.8</v>
      </c>
      <c r="G29" s="17">
        <v>15874.8</v>
      </c>
      <c r="H29" s="4">
        <v>15875</v>
      </c>
      <c r="I29" s="4">
        <v>13681.68</v>
      </c>
      <c r="J29" s="17">
        <v>13681.93</v>
      </c>
      <c r="K29" s="17">
        <v>13755.63</v>
      </c>
      <c r="L29" s="4">
        <v>13821.39</v>
      </c>
      <c r="M29" s="4">
        <v>13821.74</v>
      </c>
      <c r="N29" s="4">
        <v>13562.08</v>
      </c>
    </row>
    <row r="30" spans="1:14" x14ac:dyDescent="0.25">
      <c r="A30" s="22"/>
      <c r="B30" s="3" t="s">
        <v>16</v>
      </c>
      <c r="C30" s="4">
        <v>0</v>
      </c>
      <c r="D30" s="4">
        <v>15.63</v>
      </c>
      <c r="E30" s="4">
        <v>91.42</v>
      </c>
      <c r="F30" s="4">
        <v>39</v>
      </c>
      <c r="G30" s="4">
        <v>0.2</v>
      </c>
      <c r="H30" s="4">
        <v>65.290000000000006</v>
      </c>
      <c r="I30" s="4">
        <v>0.25</v>
      </c>
      <c r="J30" s="4">
        <v>73.7</v>
      </c>
      <c r="K30" s="4">
        <v>65.760000000000005</v>
      </c>
      <c r="L30" s="4">
        <v>0.35</v>
      </c>
      <c r="M30" s="4">
        <v>47.64</v>
      </c>
      <c r="N30" s="4">
        <v>214.56</v>
      </c>
    </row>
    <row r="31" spans="1:14" x14ac:dyDescent="0.25">
      <c r="A31" s="22"/>
      <c r="B31" s="3" t="s">
        <v>17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2258.61</v>
      </c>
      <c r="I31" s="4">
        <v>0</v>
      </c>
      <c r="J31" s="4">
        <v>0</v>
      </c>
      <c r="K31" s="4">
        <v>0</v>
      </c>
      <c r="L31" s="4">
        <v>0</v>
      </c>
      <c r="M31" s="4">
        <v>307.3</v>
      </c>
      <c r="N31" s="4">
        <v>0</v>
      </c>
    </row>
    <row r="32" spans="1:14" ht="16.5" thickBot="1" x14ac:dyDescent="0.3">
      <c r="A32" s="23"/>
      <c r="B32" s="2" t="s">
        <v>18</v>
      </c>
      <c r="C32" s="5">
        <v>15728.75</v>
      </c>
      <c r="D32" s="5">
        <f t="shared" ref="D32:I32" si="5">D29+D30-D31</f>
        <v>15744.38</v>
      </c>
      <c r="E32" s="5">
        <f t="shared" si="5"/>
        <v>15835.8</v>
      </c>
      <c r="F32" s="5">
        <f t="shared" si="5"/>
        <v>15874.8</v>
      </c>
      <c r="G32" s="5">
        <f t="shared" si="5"/>
        <v>15875</v>
      </c>
      <c r="H32" s="5">
        <f t="shared" si="5"/>
        <v>13681.68</v>
      </c>
      <c r="I32" s="4">
        <f t="shared" si="5"/>
        <v>13681.93</v>
      </c>
      <c r="J32" s="5">
        <f>J29+J30</f>
        <v>13755.630000000001</v>
      </c>
      <c r="K32" s="5">
        <f>K29+K30-K31</f>
        <v>13821.39</v>
      </c>
      <c r="L32" s="5">
        <f>L29+L30-L31</f>
        <v>13821.74</v>
      </c>
      <c r="M32" s="5">
        <f>M29+M30-M31</f>
        <v>13562.08</v>
      </c>
      <c r="N32" s="5">
        <f>N29+N30-N31</f>
        <v>13776.64</v>
      </c>
    </row>
    <row r="33" spans="1:15" ht="16.5" thickTop="1" x14ac:dyDescent="0.25">
      <c r="A33" s="6"/>
      <c r="B33" s="7"/>
      <c r="C33" s="8"/>
      <c r="D33" s="8"/>
      <c r="E33" s="8"/>
      <c r="F33" s="8"/>
      <c r="G33" s="8"/>
      <c r="H33" s="8"/>
      <c r="I33" s="11"/>
      <c r="J33" s="10"/>
      <c r="K33" s="10"/>
      <c r="L33" s="10"/>
      <c r="M33" s="10"/>
      <c r="N33" s="10"/>
    </row>
    <row r="34" spans="1:15" ht="16.5" thickBot="1" x14ac:dyDescent="0.3">
      <c r="A34" s="15"/>
      <c r="B34" s="12"/>
      <c r="C34" s="13"/>
      <c r="D34" s="8"/>
      <c r="E34" s="8"/>
      <c r="F34" s="13"/>
      <c r="G34" s="13"/>
      <c r="H34" s="13"/>
      <c r="I34" s="14"/>
      <c r="J34" s="10"/>
      <c r="K34" s="14"/>
      <c r="L34" s="14"/>
      <c r="M34" s="14"/>
      <c r="N34" s="14"/>
    </row>
    <row r="35" spans="1:15" ht="16.5" thickTop="1" x14ac:dyDescent="0.25">
      <c r="A35" s="21" t="s">
        <v>23</v>
      </c>
      <c r="B35" s="3" t="s">
        <v>15</v>
      </c>
      <c r="C35" s="4">
        <v>7828.89</v>
      </c>
      <c r="D35" s="17">
        <v>7928.89</v>
      </c>
      <c r="E35" s="17">
        <v>7936.71</v>
      </c>
      <c r="F35" s="4">
        <v>8117.27</v>
      </c>
      <c r="G35" s="4">
        <v>8123.21</v>
      </c>
      <c r="H35" s="4">
        <v>8123.21</v>
      </c>
      <c r="I35" s="4">
        <v>8223.2099999999991</v>
      </c>
      <c r="J35" s="17">
        <v>8397.1</v>
      </c>
      <c r="K35" s="4">
        <v>9923.98</v>
      </c>
      <c r="L35" s="4">
        <v>9919.02</v>
      </c>
      <c r="M35" s="4">
        <v>11630.08</v>
      </c>
      <c r="N35" s="4">
        <v>13219.88</v>
      </c>
    </row>
    <row r="36" spans="1:15" x14ac:dyDescent="0.25">
      <c r="A36" s="22"/>
      <c r="B36" s="3" t="s">
        <v>16</v>
      </c>
      <c r="C36" s="4">
        <v>100</v>
      </c>
      <c r="D36" s="4">
        <v>7.82</v>
      </c>
      <c r="E36" s="4">
        <v>180.56</v>
      </c>
      <c r="F36" s="4">
        <v>5.94</v>
      </c>
      <c r="G36" s="4">
        <v>0</v>
      </c>
      <c r="H36" s="4">
        <v>1330</v>
      </c>
      <c r="I36" s="4">
        <v>173.89</v>
      </c>
      <c r="J36" s="4">
        <v>1526.88</v>
      </c>
      <c r="K36" s="4">
        <v>35.29</v>
      </c>
      <c r="L36" s="4">
        <v>1711.06</v>
      </c>
      <c r="M36" s="4">
        <v>3151.55</v>
      </c>
      <c r="N36" s="4">
        <v>326.58</v>
      </c>
    </row>
    <row r="37" spans="1:15" x14ac:dyDescent="0.25">
      <c r="A37" s="22"/>
      <c r="B37" s="3" t="s">
        <v>17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1230</v>
      </c>
      <c r="I37" s="4">
        <v>0</v>
      </c>
      <c r="J37" s="4">
        <v>0</v>
      </c>
      <c r="K37" s="4">
        <v>40.25</v>
      </c>
      <c r="L37" s="4">
        <v>0</v>
      </c>
      <c r="M37" s="4">
        <v>1561.75</v>
      </c>
      <c r="N37" s="4">
        <v>181</v>
      </c>
    </row>
    <row r="38" spans="1:15" ht="16.5" thickBot="1" x14ac:dyDescent="0.3">
      <c r="A38" s="23"/>
      <c r="B38" s="2" t="s">
        <v>18</v>
      </c>
      <c r="C38" s="5">
        <f>C35+C36-C37</f>
        <v>7928.89</v>
      </c>
      <c r="D38" s="5">
        <f>D35+D36-D37</f>
        <v>7936.71</v>
      </c>
      <c r="E38" s="5">
        <f>E35+E36-E37</f>
        <v>8117.27</v>
      </c>
      <c r="F38" s="5">
        <f>F35+F36-F37</f>
        <v>8123.21</v>
      </c>
      <c r="G38" s="5">
        <v>8123.21</v>
      </c>
      <c r="H38" s="4">
        <f>H35+H36-H37</f>
        <v>8223.2099999999991</v>
      </c>
      <c r="I38" s="5">
        <f>I35+I36-I37</f>
        <v>8397.0999999999985</v>
      </c>
      <c r="J38" s="5">
        <f>J35+J36</f>
        <v>9923.98</v>
      </c>
      <c r="K38" s="5">
        <f>K35+K36-K37</f>
        <v>9919.02</v>
      </c>
      <c r="L38" s="5">
        <f>L35+L36-L37</f>
        <v>11630.08</v>
      </c>
      <c r="M38" s="5">
        <f>M35+M36-M37</f>
        <v>13219.880000000001</v>
      </c>
      <c r="N38" s="5">
        <f>N35+N36-N37</f>
        <v>13365.46</v>
      </c>
    </row>
    <row r="39" spans="1:15" ht="16.5" thickTop="1" x14ac:dyDescent="0.25">
      <c r="A39" s="6"/>
      <c r="B39" s="7"/>
      <c r="C39" s="8"/>
      <c r="D39" s="8"/>
      <c r="E39" s="8"/>
      <c r="F39" s="8"/>
      <c r="G39" s="8"/>
      <c r="H39" s="9"/>
      <c r="I39" s="10"/>
      <c r="J39" s="10"/>
      <c r="K39" s="10"/>
      <c r="L39" s="10"/>
      <c r="M39" s="10"/>
      <c r="N39" s="10"/>
    </row>
    <row r="40" spans="1:15" ht="16.5" thickBot="1" x14ac:dyDescent="0.3">
      <c r="A40" s="6"/>
      <c r="B40" s="12"/>
      <c r="C40" s="13"/>
      <c r="D40" s="13"/>
      <c r="E40" s="8"/>
      <c r="F40" s="8"/>
      <c r="G40" s="13"/>
      <c r="H40" s="13"/>
      <c r="I40" s="14"/>
      <c r="J40" s="14"/>
      <c r="K40" s="14"/>
      <c r="L40" s="10"/>
      <c r="M40" s="14"/>
      <c r="N40" s="14"/>
      <c r="O40" s="20"/>
    </row>
    <row r="41" spans="1:15" ht="16.5" thickTop="1" x14ac:dyDescent="0.25">
      <c r="A41" s="21" t="s">
        <v>24</v>
      </c>
      <c r="B41" s="3" t="s">
        <v>15</v>
      </c>
      <c r="C41" s="4">
        <v>8446.1200000000008</v>
      </c>
      <c r="D41" s="4">
        <v>8446.1200000000008</v>
      </c>
      <c r="E41" s="17">
        <v>7881.98</v>
      </c>
      <c r="F41" s="17">
        <v>10535.09</v>
      </c>
      <c r="G41" s="4">
        <v>9527.23</v>
      </c>
      <c r="H41" s="4">
        <v>11607.92</v>
      </c>
      <c r="I41" s="4">
        <v>12253.15</v>
      </c>
      <c r="J41" s="4">
        <v>11026.56</v>
      </c>
      <c r="K41" s="4">
        <v>11407.14</v>
      </c>
      <c r="L41" s="17">
        <v>13986.03</v>
      </c>
      <c r="M41" s="4">
        <v>15182.26</v>
      </c>
      <c r="N41" s="4">
        <v>9655.69</v>
      </c>
    </row>
    <row r="42" spans="1:15" x14ac:dyDescent="0.25">
      <c r="A42" s="22"/>
      <c r="B42" s="3" t="s">
        <v>16</v>
      </c>
      <c r="C42" s="4">
        <v>0</v>
      </c>
      <c r="D42" s="4">
        <v>8.39</v>
      </c>
      <c r="E42" s="4">
        <v>3481.11</v>
      </c>
      <c r="F42" s="4">
        <v>1238.1400000000001</v>
      </c>
      <c r="G42" s="4">
        <v>3220.5</v>
      </c>
      <c r="H42" s="4">
        <v>645.23</v>
      </c>
      <c r="I42" s="4">
        <v>349.71</v>
      </c>
      <c r="J42" s="4">
        <v>395.16</v>
      </c>
      <c r="K42" s="4">
        <v>2766.81</v>
      </c>
      <c r="L42" s="4">
        <v>1373.73</v>
      </c>
      <c r="M42" s="4">
        <v>8.7799999999999994</v>
      </c>
      <c r="N42" s="4">
        <v>192.85</v>
      </c>
    </row>
    <row r="43" spans="1:15" x14ac:dyDescent="0.25">
      <c r="A43" s="22"/>
      <c r="B43" s="3" t="s">
        <v>17</v>
      </c>
      <c r="C43" s="4">
        <v>0</v>
      </c>
      <c r="D43" s="4">
        <v>572.53</v>
      </c>
      <c r="E43" s="4">
        <v>828</v>
      </c>
      <c r="F43" s="4">
        <v>2246</v>
      </c>
      <c r="G43" s="4">
        <v>1139.81</v>
      </c>
      <c r="H43" s="4">
        <v>0</v>
      </c>
      <c r="I43" s="4">
        <v>1576.3</v>
      </c>
      <c r="J43" s="4">
        <v>14.58</v>
      </c>
      <c r="K43" s="4">
        <v>187.92</v>
      </c>
      <c r="L43" s="4">
        <v>177.5</v>
      </c>
      <c r="M43" s="4">
        <v>5535.35</v>
      </c>
      <c r="N43" s="4">
        <v>121.98</v>
      </c>
    </row>
    <row r="44" spans="1:15" ht="16.5" thickBot="1" x14ac:dyDescent="0.3">
      <c r="A44" s="23"/>
      <c r="B44" s="2" t="s">
        <v>18</v>
      </c>
      <c r="C44" s="4">
        <v>8446.1200000000008</v>
      </c>
      <c r="D44" s="5">
        <f t="shared" ref="D44:I44" si="6">D41+D42-D43</f>
        <v>7881.9800000000005</v>
      </c>
      <c r="E44" s="5">
        <f t="shared" si="6"/>
        <v>10535.09</v>
      </c>
      <c r="F44" s="5">
        <f t="shared" si="6"/>
        <v>9527.23</v>
      </c>
      <c r="G44" s="5">
        <f t="shared" si="6"/>
        <v>11607.92</v>
      </c>
      <c r="H44" s="5">
        <f t="shared" si="6"/>
        <v>12253.15</v>
      </c>
      <c r="I44" s="5">
        <f t="shared" si="6"/>
        <v>11026.56</v>
      </c>
      <c r="J44" s="5">
        <f>J41+J42-J43</f>
        <v>11407.14</v>
      </c>
      <c r="K44" s="5">
        <f>K41+K42-K43</f>
        <v>13986.029999999999</v>
      </c>
      <c r="L44" s="5">
        <f>L41+L42-L43</f>
        <v>15182.26</v>
      </c>
      <c r="M44" s="5">
        <f>M41+M42-M43</f>
        <v>9655.69</v>
      </c>
      <c r="N44" s="4">
        <f>N41+N42-N43</f>
        <v>9726.5600000000013</v>
      </c>
    </row>
    <row r="45" spans="1:15" ht="16.5" thickTop="1" x14ac:dyDescent="0.25">
      <c r="A45" s="10"/>
      <c r="B45" s="7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</row>
  </sheetData>
  <mergeCells count="10">
    <mergeCell ref="A23:A26"/>
    <mergeCell ref="A29:A32"/>
    <mergeCell ref="A35:A38"/>
    <mergeCell ref="A41:A44"/>
    <mergeCell ref="A1:N1"/>
    <mergeCell ref="A2:N2"/>
    <mergeCell ref="A3:N3"/>
    <mergeCell ref="A5:A8"/>
    <mergeCell ref="A11:A14"/>
    <mergeCell ref="A17:A20"/>
  </mergeCells>
  <phoneticPr fontId="5" type="noConversion"/>
  <pageMargins left="0.7" right="0.7" top="0.75" bottom="0.75" header="0.3" footer="0.3"/>
  <pageSetup scale="6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donna.donaldson</dc:creator>
  <cp:lastModifiedBy>Burtschy, Annette - Finance Director</cp:lastModifiedBy>
  <cp:lastPrinted>2023-07-10T22:10:37Z</cp:lastPrinted>
  <dcterms:created xsi:type="dcterms:W3CDTF">2022-07-26T12:08:56Z</dcterms:created>
  <dcterms:modified xsi:type="dcterms:W3CDTF">2023-07-10T22:11:18Z</dcterms:modified>
</cp:coreProperties>
</file>