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480" windowHeight="8385"/>
  </bookViews>
  <sheets>
    <sheet name="TRL by Type - All Districts" sheetId="3" r:id="rId1"/>
  </sheets>
  <externalReferences>
    <externalReference r:id="rId2"/>
  </externalReferences>
  <definedNames>
    <definedName name="_xlnm.Print_Area" localSheetId="0">'TRL by Type - All Districts'!$A$1:$J$220</definedName>
    <definedName name="_xlnm.Print_Titles" localSheetId="0">'TRL by Type - All Districts'!$1:$3</definedName>
  </definedNames>
  <calcPr calcId="145621"/>
</workbook>
</file>

<file path=xl/calcChain.xml><?xml version="1.0" encoding="utf-8"?>
<calcChain xmlns="http://schemas.openxmlformats.org/spreadsheetml/2006/main">
  <c r="I181" i="3" l="1"/>
  <c r="H181" i="3"/>
  <c r="G181" i="3"/>
  <c r="F181" i="3"/>
  <c r="D181" i="3"/>
  <c r="J181" i="3" s="1"/>
  <c r="I182" i="3" l="1"/>
  <c r="H182" i="3"/>
  <c r="G182" i="3"/>
  <c r="F182" i="3"/>
  <c r="J182" i="3" s="1"/>
  <c r="D182" i="3"/>
  <c r="I183" i="3"/>
  <c r="H183" i="3"/>
  <c r="G183" i="3"/>
  <c r="F183" i="3"/>
  <c r="D183" i="3"/>
  <c r="I184" i="3"/>
  <c r="H184" i="3"/>
  <c r="G184" i="3"/>
  <c r="F184" i="3"/>
  <c r="D184" i="3"/>
  <c r="G177" i="3"/>
  <c r="F177" i="3"/>
  <c r="G176" i="3"/>
  <c r="F176" i="3"/>
  <c r="G175" i="3"/>
  <c r="F175" i="3"/>
  <c r="G174" i="3"/>
  <c r="F174" i="3"/>
  <c r="G173" i="3"/>
  <c r="F173" i="3"/>
  <c r="G172" i="3"/>
  <c r="F172" i="3"/>
  <c r="G171" i="3"/>
  <c r="F171" i="3"/>
  <c r="G170" i="3"/>
  <c r="F170" i="3"/>
  <c r="G169" i="3"/>
  <c r="F169" i="3"/>
  <c r="G168" i="3"/>
  <c r="F168" i="3"/>
  <c r="G167" i="3"/>
  <c r="F167" i="3"/>
  <c r="G166" i="3"/>
  <c r="F166" i="3"/>
  <c r="G165" i="3"/>
  <c r="F165" i="3"/>
  <c r="G164" i="3"/>
  <c r="F164" i="3"/>
  <c r="G163" i="3"/>
  <c r="F163" i="3"/>
  <c r="G162" i="3"/>
  <c r="F162" i="3"/>
  <c r="G161" i="3"/>
  <c r="F161" i="3"/>
  <c r="G160" i="3"/>
  <c r="F160" i="3"/>
  <c r="G159" i="3"/>
  <c r="F159" i="3"/>
  <c r="G158" i="3"/>
  <c r="F158" i="3"/>
  <c r="G157" i="3"/>
  <c r="F157" i="3"/>
  <c r="G156" i="3"/>
  <c r="F156" i="3"/>
  <c r="G155" i="3"/>
  <c r="F155"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D185" i="3"/>
  <c r="G5" i="3"/>
  <c r="F5" i="3"/>
  <c r="I185" i="3" s="1"/>
  <c r="G4" i="3"/>
  <c r="D186" i="3" s="1"/>
  <c r="F4" i="3"/>
  <c r="G185" i="3"/>
  <c r="F186" i="3"/>
  <c r="F185" i="3"/>
  <c r="H185" i="3"/>
  <c r="J185" i="3" l="1"/>
  <c r="H186" i="3"/>
  <c r="G186" i="3"/>
  <c r="J184" i="3"/>
  <c r="J183" i="3"/>
  <c r="I186" i="3"/>
  <c r="J186" i="3" s="1"/>
</calcChain>
</file>

<file path=xl/sharedStrings.xml><?xml version="1.0" encoding="utf-8"?>
<sst xmlns="http://schemas.openxmlformats.org/spreadsheetml/2006/main" count="649" uniqueCount="215">
  <si>
    <t>District</t>
  </si>
  <si>
    <t>2009-10 Rate Levied Type</t>
  </si>
  <si>
    <t>2008-09 Rate Levied Type</t>
  </si>
  <si>
    <t>2007-08 Rate Levied Type</t>
  </si>
  <si>
    <t>005 Allen County</t>
  </si>
  <si>
    <t>Compensating</t>
  </si>
  <si>
    <t>006 Anchorage Independent</t>
  </si>
  <si>
    <t>Other</t>
  </si>
  <si>
    <t>011 Anderson County</t>
  </si>
  <si>
    <t>012 Ashland Independent</t>
  </si>
  <si>
    <t>013 Augusta Independent</t>
  </si>
  <si>
    <t>015 Ballard County</t>
  </si>
  <si>
    <t>017 Bardstown Independent</t>
  </si>
  <si>
    <t>021 Barren County</t>
  </si>
  <si>
    <t>Sub [1]</t>
  </si>
  <si>
    <t>025 Bath County</t>
  </si>
  <si>
    <t>026 Beechwood Independent</t>
  </si>
  <si>
    <t>031 Bell County</t>
  </si>
  <si>
    <t>032 Bellevue Independent</t>
  </si>
  <si>
    <t>034 Berea Independent</t>
  </si>
  <si>
    <t>035 Boone County</t>
  </si>
  <si>
    <t>041 Bourbon County</t>
  </si>
  <si>
    <t>042 Bowling Green Independent</t>
  </si>
  <si>
    <t>045 Boyd County</t>
  </si>
  <si>
    <t>051 Boyle County</t>
  </si>
  <si>
    <t>055 Bracken County</t>
  </si>
  <si>
    <t>065 Breckinridge County</t>
  </si>
  <si>
    <t>071 Bullitt County</t>
  </si>
  <si>
    <t>072 Burgin Independent</t>
  </si>
  <si>
    <t>075 Butler County</t>
  </si>
  <si>
    <t>081 Caldwell County</t>
  </si>
  <si>
    <t>085 Calloway County</t>
  </si>
  <si>
    <t>091 Campbell County</t>
  </si>
  <si>
    <t>092 Campbellsville Independent</t>
  </si>
  <si>
    <t>095 Carlisle County</t>
  </si>
  <si>
    <t>101 Carroll County</t>
  </si>
  <si>
    <t>105 Carter County</t>
  </si>
  <si>
    <t>111 Casey County</t>
  </si>
  <si>
    <t>113 Caverna Independent</t>
  </si>
  <si>
    <t>115 Christian County</t>
  </si>
  <si>
    <t>121 Clark County</t>
  </si>
  <si>
    <t>132 Cloverport Independent</t>
  </si>
  <si>
    <t>133 Corbin Independent</t>
  </si>
  <si>
    <t>135 Crittenden County</t>
  </si>
  <si>
    <t>141 Cumberland County</t>
  </si>
  <si>
    <t>House Bill 940</t>
  </si>
  <si>
    <t>143 Danville Independent</t>
  </si>
  <si>
    <t>145 Daviess County</t>
  </si>
  <si>
    <t>146 Dawson Springs Independent</t>
  </si>
  <si>
    <t>147 Dayton Independent</t>
  </si>
  <si>
    <t>149 East Bernstadt Independent</t>
  </si>
  <si>
    <t>155 Elliott County</t>
  </si>
  <si>
    <t>156 Eminence Independent</t>
  </si>
  <si>
    <t>157 Erlanger-Elsmere Independent</t>
  </si>
  <si>
    <t>161 Estill County</t>
  </si>
  <si>
    <t>162 Fairview Independent</t>
  </si>
  <si>
    <t>165 Fayette County</t>
  </si>
  <si>
    <t>175 Floyd County</t>
  </si>
  <si>
    <t>176 Fort Thomas Independent</t>
  </si>
  <si>
    <t>177 Frankfort Independent</t>
  </si>
  <si>
    <t>181 Franklin County</t>
  </si>
  <si>
    <t>186 Fulton Independent</t>
  </si>
  <si>
    <t>191 Gallatin County</t>
  </si>
  <si>
    <t>195 Garrard County</t>
  </si>
  <si>
    <t>201 Grant County</t>
  </si>
  <si>
    <t>205 Graves County</t>
  </si>
  <si>
    <t>211 Grayson County</t>
  </si>
  <si>
    <t>215 Green County</t>
  </si>
  <si>
    <t>221 Greenup County</t>
  </si>
  <si>
    <t>225 Hancock County</t>
  </si>
  <si>
    <t>231 Hardin County</t>
  </si>
  <si>
    <t>241 Harrison County</t>
  </si>
  <si>
    <t>245 Hart County</t>
  </si>
  <si>
    <t>246 Hazard Independent</t>
  </si>
  <si>
    <t>255 Henry County</t>
  </si>
  <si>
    <t>261 Hickman County</t>
  </si>
  <si>
    <t>265 Hopkins County</t>
  </si>
  <si>
    <t>272 Jackson Independent</t>
  </si>
  <si>
    <t>275 Jefferson County</t>
  </si>
  <si>
    <t>276 Jenkins Independent</t>
  </si>
  <si>
    <t>281 Jessamine County</t>
  </si>
  <si>
    <t>285 Johnson County</t>
  </si>
  <si>
    <t>291 Kenton County</t>
  </si>
  <si>
    <t>295 Knott County</t>
  </si>
  <si>
    <t>305 LaRue County</t>
  </si>
  <si>
    <t>311 Laurel County</t>
  </si>
  <si>
    <t>321 Lee County</t>
  </si>
  <si>
    <t>325 Leslie County</t>
  </si>
  <si>
    <t>331 Letcher County</t>
  </si>
  <si>
    <t>335 Lewis County</t>
  </si>
  <si>
    <t>341 Lincoln County</t>
  </si>
  <si>
    <t>345 Livingston County</t>
  </si>
  <si>
    <t>351 Logan County</t>
  </si>
  <si>
    <t>354 Ludlow Independent</t>
  </si>
  <si>
    <t>361 Lyon County</t>
  </si>
  <si>
    <t>365 Madison County</t>
  </si>
  <si>
    <t>371 Magoffin County</t>
  </si>
  <si>
    <t>375 Marion County</t>
  </si>
  <si>
    <t>381 Marshall County</t>
  </si>
  <si>
    <t>391 Mason County</t>
  </si>
  <si>
    <t>392 Mayfield Independent</t>
  </si>
  <si>
    <t>395 McCracken County</t>
  </si>
  <si>
    <t>411 Meade County</t>
  </si>
  <si>
    <t>421 Mercer County</t>
  </si>
  <si>
    <t>425 Metcalfe County</t>
  </si>
  <si>
    <t>426 Middlesboro Independent</t>
  </si>
  <si>
    <t>431 Monroe County</t>
  </si>
  <si>
    <t>435 Montgomery County</t>
  </si>
  <si>
    <t>436 Monticello Independent</t>
  </si>
  <si>
    <t>441 Morgan County</t>
  </si>
  <si>
    <t>445 Muhlenberg County</t>
  </si>
  <si>
    <t>446 Murray Independent</t>
  </si>
  <si>
    <t>451 Nelson County</t>
  </si>
  <si>
    <t>452 Newport Independent</t>
  </si>
  <si>
    <t>455 Nicholas County</t>
  </si>
  <si>
    <t>465 Oldham County</t>
  </si>
  <si>
    <t>471 Owen County</t>
  </si>
  <si>
    <t>475 Owsley County</t>
  </si>
  <si>
    <t>476 Paducah Independent</t>
  </si>
  <si>
    <t>477 Paintsville Independent</t>
  </si>
  <si>
    <t>478 Paris Independent</t>
  </si>
  <si>
    <t>481 Pendleton County</t>
  </si>
  <si>
    <t>491 Pike County</t>
  </si>
  <si>
    <t>492 Pikeville Independent</t>
  </si>
  <si>
    <t>493 Pineville Independent</t>
  </si>
  <si>
    <t>495 Powell County</t>
  </si>
  <si>
    <t>501 Pulaski County</t>
  </si>
  <si>
    <t>502 Raceland Independent</t>
  </si>
  <si>
    <t>505 Robertson County</t>
  </si>
  <si>
    <t>511 Rockcastle County</t>
  </si>
  <si>
    <t>515 Rowan County</t>
  </si>
  <si>
    <t>521 Russell County</t>
  </si>
  <si>
    <t>522 Russell Independent</t>
  </si>
  <si>
    <t>523 Russellville Independent</t>
  </si>
  <si>
    <t>524 Science Hill Independent</t>
  </si>
  <si>
    <t>525 Scott County</t>
  </si>
  <si>
    <t>531 Shelby County</t>
  </si>
  <si>
    <t>533 Silver Grove Independent</t>
  </si>
  <si>
    <t>536 Somerset Independent</t>
  </si>
  <si>
    <t>537 Southgate Independent</t>
  </si>
  <si>
    <t>541 Spencer County</t>
  </si>
  <si>
    <t>545 Taylor County</t>
  </si>
  <si>
    <t>551 Todd County</t>
  </si>
  <si>
    <t>555 Trigg County</t>
  </si>
  <si>
    <t>565 Union County</t>
  </si>
  <si>
    <t>567 Walton Verona Independent</t>
  </si>
  <si>
    <t>571 Warren County</t>
  </si>
  <si>
    <t>575 Washington County</t>
  </si>
  <si>
    <t>581 Wayne County</t>
  </si>
  <si>
    <t>585 Webster County</t>
  </si>
  <si>
    <t>591 Whitley County</t>
  </si>
  <si>
    <t>592 Williamsburg Independent</t>
  </si>
  <si>
    <t>593 Williamstown Independent</t>
  </si>
  <si>
    <t>595 Wolfe County</t>
  </si>
  <si>
    <t>601 Woodford County</t>
  </si>
  <si>
    <t>Rate Levied by Type</t>
  </si>
  <si>
    <t>Year</t>
  </si>
  <si>
    <t>HB940</t>
  </si>
  <si>
    <t>Total</t>
  </si>
  <si>
    <t>2009-10</t>
  </si>
  <si>
    <t>2008-09</t>
  </si>
  <si>
    <t>2007-08</t>
  </si>
  <si>
    <t>001 Adair County</t>
  </si>
  <si>
    <t>016 Barbourville Independent</t>
  </si>
  <si>
    <t>061 Breathitt County</t>
  </si>
  <si>
    <t>125 Clay County</t>
  </si>
  <si>
    <t>131 Clinton County</t>
  </si>
  <si>
    <t>134 Covington Independent</t>
  </si>
  <si>
    <t>151 Edmonson County</t>
  </si>
  <si>
    <t>152 Elizabethtown Independent</t>
  </si>
  <si>
    <t>171 Fleming County</t>
  </si>
  <si>
    <t>185 Fulton County</t>
  </si>
  <si>
    <t>197 Glasgow Independent</t>
  </si>
  <si>
    <t>235 Harlan County</t>
  </si>
  <si>
    <t>236 Harlan Independent</t>
  </si>
  <si>
    <t>251 Henderson County</t>
  </si>
  <si>
    <t>271 Jackson County</t>
  </si>
  <si>
    <t>301 Knox County</t>
  </si>
  <si>
    <t>315 Lawrence County</t>
  </si>
  <si>
    <t>385 Martin County</t>
  </si>
  <si>
    <t>401 McCreary County</t>
  </si>
  <si>
    <t>405 McLean County</t>
  </si>
  <si>
    <t>415 Menifee County</t>
  </si>
  <si>
    <t>461 Ohio County</t>
  </si>
  <si>
    <t>472 Owensboro Independent</t>
  </si>
  <si>
    <t>485 Perry County</t>
  </si>
  <si>
    <t>535 Simpson County</t>
  </si>
  <si>
    <t>561 Trimble County</t>
  </si>
  <si>
    <t>586 West Point Independent</t>
  </si>
  <si>
    <t>2010-11 Rate Levied Type</t>
  </si>
  <si>
    <t>2010-11</t>
  </si>
  <si>
    <t>Kentucky Department of Education</t>
  </si>
  <si>
    <t>"Other" denotes rate adoption by district that does not match the four calculated rates provided to districts by KDE.</t>
  </si>
  <si>
    <t>2011-12 Rate Levied Type</t>
  </si>
  <si>
    <t>2011-12</t>
  </si>
  <si>
    <t>4%</t>
  </si>
  <si>
    <t>Office of Adminstration and Support</t>
  </si>
  <si>
    <t xml:space="preserve">Division of District Support </t>
  </si>
  <si>
    <t>Funding and Reporting Branch</t>
  </si>
  <si>
    <t>2012-13 Rate Levied Type</t>
  </si>
  <si>
    <t>2012-13</t>
  </si>
  <si>
    <t>2007-08 through 2012-13 Tax Rates by Levied Type as of 10/05/12</t>
  </si>
  <si>
    <t xml:space="preserve">Source: Tax Rates Levied Reports 2007-2013. </t>
  </si>
  <si>
    <t>Types of Tax Rates</t>
  </si>
  <si>
    <t xml:space="preserve">Compensating: </t>
  </si>
  <si>
    <t>The rate that when applied to the current year’s property assessment, excluding new property, produces an amount of revenue equal to that produced in the preceding year. This rate may be levied without a public hearing and is not subject to the recall provisions of KRS 160.470(8)(a).</t>
  </si>
  <si>
    <t>Subsection(1):</t>
  </si>
  <si>
    <t>The Subsection (1) Tax Rate, which refers to subsection (1) of KRS 160.470, is the rate that produces no more revenue than the previous year’s maximum rate. This rate is subject to the hearing and recall provisions in KRS 160.470(7)(8).</t>
  </si>
  <si>
    <t>4%:</t>
  </si>
  <si>
    <t>This rate produces 4 percent over the amount of revenue generated by the Compensating Tax Rate. This rate typically requires a public hearing prior to levying.</t>
  </si>
  <si>
    <t>HB 940/Tier I:</t>
  </si>
  <si>
    <t>Typically referred to as the HB 940 Tax Rate, this tax rate is dependent on the mix of taxes levied by a district (real estate, personal property, motor vehicle, and permissive). This rate results in tax revenue that qualifies districts for maximum Tier I equalization. It is not subject to hearing or recall.</t>
  </si>
  <si>
    <t>Other:</t>
  </si>
  <si>
    <t xml:space="preserve">Some districts adopt rates which do not match the rates calculated by KDE. The rates may be subject to public hearing or recall dependent upon the rate levied and the calculated rates provided by KDE. </t>
  </si>
  <si>
    <t>Tax Rates for 2012-13 are as of October 5,  2012. As of that date, 162 districts have submitted their tax rates for approval by KBE.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</si>
</sst>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font>
    <font>
      <sz val="11"/>
      <color theme="1"/>
      <name val="Calibri"/>
      <family val="2"/>
      <scheme val="minor"/>
    </font>
    <font>
      <sz val="10"/>
      <name val="Arial"/>
      <family val="2"/>
    </font>
    <font>
      <sz val="10"/>
      <name val="Arial"/>
      <family val="2"/>
    </font>
    <font>
      <b/>
      <sz val="7"/>
      <name val="Tahoma"/>
      <family val="2"/>
    </font>
    <font>
      <sz val="11"/>
      <color theme="1"/>
      <name val="Calibri"/>
      <family val="2"/>
      <scheme val="minor"/>
    </font>
    <font>
      <sz val="10"/>
      <name val="Calibri"/>
      <family val="2"/>
      <scheme val="minor"/>
    </font>
    <font>
      <b/>
      <sz val="10"/>
      <name val="Calibri"/>
      <family val="2"/>
      <scheme val="minor"/>
    </font>
    <font>
      <sz val="10"/>
      <color indexed="8"/>
      <name val="Calibri"/>
      <family val="2"/>
      <scheme val="minor"/>
    </font>
    <font>
      <b/>
      <u/>
      <sz val="14"/>
      <color indexed="8"/>
      <name val="Calibri"/>
      <family val="2"/>
      <scheme val="minor"/>
    </font>
    <font>
      <b/>
      <sz val="10"/>
      <color indexed="8"/>
      <name val="Calibri"/>
      <family val="2"/>
      <scheme val="minor"/>
    </font>
    <font>
      <b/>
      <sz val="9"/>
      <name val="Calibri"/>
      <family val="2"/>
    </font>
    <font>
      <sz val="9"/>
      <name val="Calibri"/>
      <family val="2"/>
    </font>
    <font>
      <sz val="9"/>
      <name val="Calibri"/>
      <family val="2"/>
      <scheme val="minor"/>
    </font>
    <font>
      <b/>
      <sz val="8"/>
      <name val="Calibri"/>
      <family val="2"/>
      <scheme val="minor"/>
    </font>
    <font>
      <sz val="8"/>
      <name val="Calibri"/>
      <family val="2"/>
      <scheme val="minor"/>
    </font>
    <font>
      <sz val="7"/>
      <name val="Tahoma"/>
      <family val="2"/>
    </font>
  </fonts>
  <fills count="7">
    <fill>
      <patternFill patternType="none"/>
    </fill>
    <fill>
      <patternFill patternType="gray125"/>
    </fill>
    <fill>
      <patternFill patternType="solid">
        <fgColor indexed="22"/>
      </patternFill>
    </fill>
    <fill>
      <patternFill patternType="solid">
        <f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0">
    <xf numFmtId="0" fontId="0" fillId="0" borderId="0">
      <alignment wrapText="1"/>
    </xf>
    <xf numFmtId="0" fontId="2" fillId="0" borderId="0">
      <alignment wrapText="1"/>
    </xf>
    <xf numFmtId="0" fontId="2" fillId="0" borderId="0"/>
    <xf numFmtId="0" fontId="5" fillId="0" borderId="0"/>
    <xf numFmtId="0" fontId="2" fillId="0" borderId="0"/>
    <xf numFmtId="0" fontId="3" fillId="0" borderId="0">
      <alignment wrapText="1"/>
    </xf>
    <xf numFmtId="9" fontId="3" fillId="0" borderId="0" applyFont="0" applyFill="0" applyBorder="0" applyAlignment="0" applyProtection="0">
      <alignment wrapText="1"/>
    </xf>
    <xf numFmtId="0" fontId="1" fillId="0" borderId="0"/>
    <xf numFmtId="0" fontId="2" fillId="0" borderId="0">
      <alignment wrapText="1"/>
    </xf>
    <xf numFmtId="9" fontId="2" fillId="0" borderId="0" applyFont="0" applyFill="0" applyBorder="0" applyAlignment="0" applyProtection="0">
      <alignment wrapText="1"/>
    </xf>
  </cellStyleXfs>
  <cellXfs count="84">
    <xf numFmtId="0" fontId="0" fillId="0" borderId="0" xfId="0">
      <alignment wrapText="1"/>
    </xf>
    <xf numFmtId="0" fontId="6" fillId="0" borderId="0" xfId="5" applyFont="1">
      <alignment wrapText="1"/>
    </xf>
    <xf numFmtId="0" fontId="6" fillId="0" borderId="0" xfId="5" applyFont="1" applyFill="1">
      <alignment wrapText="1"/>
    </xf>
    <xf numFmtId="0" fontId="6" fillId="0" borderId="0" xfId="5" applyFont="1" applyFill="1" applyAlignment="1">
      <alignment horizontal="center" wrapText="1"/>
    </xf>
    <xf numFmtId="0" fontId="6" fillId="0" borderId="1" xfId="5" applyFont="1" applyFill="1" applyBorder="1" applyAlignment="1">
      <alignment horizontal="center" wrapText="1"/>
    </xf>
    <xf numFmtId="0" fontId="6" fillId="0" borderId="2" xfId="5" applyFont="1" applyFill="1" applyBorder="1" applyAlignment="1">
      <alignment horizontal="center" wrapText="1"/>
    </xf>
    <xf numFmtId="0" fontId="6" fillId="0" borderId="3" xfId="5" applyFont="1" applyFill="1" applyBorder="1" applyAlignment="1">
      <alignment horizontal="center" wrapText="1"/>
    </xf>
    <xf numFmtId="0" fontId="6" fillId="0" borderId="0" xfId="5" applyFont="1" applyFill="1" applyBorder="1" applyAlignment="1">
      <alignment horizontal="center" wrapText="1"/>
    </xf>
    <xf numFmtId="0" fontId="8" fillId="0" borderId="4" xfId="1" applyFont="1" applyFill="1" applyBorder="1" applyAlignment="1">
      <alignment vertical="center" wrapText="1"/>
    </xf>
    <xf numFmtId="9" fontId="8" fillId="3" borderId="4" xfId="0" applyNumberFormat="1" applyFont="1" applyFill="1" applyBorder="1" applyAlignment="1">
      <alignment horizontal="center" vertical="center" wrapText="1"/>
    </xf>
    <xf numFmtId="9" fontId="6" fillId="0" borderId="4" xfId="6" applyFont="1" applyFill="1" applyBorder="1" applyAlignment="1">
      <alignment horizontal="center" wrapText="1"/>
    </xf>
    <xf numFmtId="0" fontId="8" fillId="3" borderId="4" xfId="0" applyFont="1" applyFill="1" applyBorder="1" applyAlignment="1">
      <alignment horizontal="center" vertical="center" wrapText="1"/>
    </xf>
    <xf numFmtId="0" fontId="9" fillId="3" borderId="0" xfId="5" applyFont="1" applyFill="1" applyBorder="1" applyAlignment="1">
      <alignment vertical="top" wrapText="1"/>
    </xf>
    <xf numFmtId="0" fontId="7" fillId="4" borderId="5" xfId="5" applyFont="1" applyFill="1" applyBorder="1" applyAlignment="1">
      <alignment horizontal="center" wrapText="1"/>
    </xf>
    <xf numFmtId="9" fontId="7" fillId="4" borderId="6" xfId="5" applyNumberFormat="1" applyFont="1" applyFill="1" applyBorder="1" applyAlignment="1">
      <alignment horizontal="center" wrapText="1"/>
    </xf>
    <xf numFmtId="0" fontId="7" fillId="4" borderId="6" xfId="5" applyFont="1" applyFill="1" applyBorder="1" applyAlignment="1">
      <alignment horizontal="center" wrapText="1"/>
    </xf>
    <xf numFmtId="0" fontId="7" fillId="4" borderId="7" xfId="5" applyFont="1" applyFill="1" applyBorder="1" applyAlignment="1">
      <alignment horizontal="center" wrapText="1"/>
    </xf>
    <xf numFmtId="0" fontId="6" fillId="0" borderId="4" xfId="5" applyFont="1" applyFill="1" applyBorder="1" applyAlignment="1">
      <alignment horizontal="center" wrapText="1"/>
    </xf>
    <xf numFmtId="0" fontId="6" fillId="0" borderId="4" xfId="5" applyNumberFormat="1" applyFont="1" applyFill="1" applyBorder="1" applyAlignment="1">
      <alignment horizontal="center" wrapText="1"/>
    </xf>
    <xf numFmtId="0" fontId="6" fillId="0" borderId="4" xfId="5" applyFont="1" applyFill="1" applyBorder="1" applyAlignment="1">
      <alignment horizontal="center" wrapText="1"/>
    </xf>
    <xf numFmtId="9"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4" xfId="5" applyFont="1" applyFill="1" applyBorder="1" applyAlignment="1">
      <alignment horizontal="center" wrapText="1"/>
    </xf>
    <xf numFmtId="9" fontId="8" fillId="0" borderId="4" xfId="1" applyNumberFormat="1" applyFont="1" applyFill="1" applyBorder="1" applyAlignment="1">
      <alignment horizontal="center" vertical="center" wrapText="1"/>
    </xf>
    <xf numFmtId="0" fontId="10" fillId="2" borderId="0" xfId="5" applyFont="1" applyFill="1" applyBorder="1" applyAlignment="1">
      <alignment horizontal="center" wrapText="1"/>
    </xf>
    <xf numFmtId="0" fontId="7" fillId="0" borderId="10" xfId="5" applyFont="1" applyFill="1" applyBorder="1" applyAlignment="1">
      <alignment horizontal="center" wrapText="1"/>
    </xf>
    <xf numFmtId="0" fontId="7" fillId="4" borderId="11" xfId="5" applyFont="1" applyFill="1" applyBorder="1" applyAlignment="1">
      <alignment horizontal="center" wrapText="1"/>
    </xf>
    <xf numFmtId="0" fontId="6" fillId="0" borderId="12" xfId="5" applyNumberFormat="1" applyFont="1" applyFill="1" applyBorder="1" applyAlignment="1">
      <alignment horizontal="center" wrapText="1"/>
    </xf>
    <xf numFmtId="0" fontId="6" fillId="0" borderId="4" xfId="0" applyFont="1" applyFill="1" applyBorder="1" applyAlignment="1" applyProtection="1">
      <alignment horizontal="center" vertical="center" wrapText="1" readingOrder="1"/>
      <protection locked="0"/>
    </xf>
    <xf numFmtId="0" fontId="8" fillId="0" borderId="1" xfId="1" applyFont="1" applyFill="1" applyBorder="1" applyAlignment="1">
      <alignment vertical="center" wrapText="1"/>
    </xf>
    <xf numFmtId="9" fontId="6" fillId="0" borderId="4" xfId="0" applyNumberFormat="1" applyFont="1" applyFill="1" applyBorder="1" applyAlignment="1" applyProtection="1">
      <alignment horizontal="center" vertical="center" wrapText="1" readingOrder="1"/>
      <protection locked="0"/>
    </xf>
    <xf numFmtId="0" fontId="10" fillId="5" borderId="0" xfId="5" applyFont="1" applyFill="1" applyBorder="1" applyAlignment="1">
      <alignment horizontal="right" vertical="top" wrapText="1"/>
    </xf>
    <xf numFmtId="0" fontId="7" fillId="0" borderId="4" xfId="5" applyFont="1" applyFill="1" applyBorder="1" applyAlignment="1">
      <alignment horizontal="center" wrapText="1"/>
    </xf>
    <xf numFmtId="0" fontId="6" fillId="0" borderId="10" xfId="5" applyFont="1" applyFill="1" applyBorder="1" applyAlignment="1">
      <alignment horizontal="center" wrapText="1"/>
    </xf>
    <xf numFmtId="0" fontId="6" fillId="0" borderId="18" xfId="5" applyFont="1" applyBorder="1" applyAlignment="1">
      <alignment horizontal="center" wrapText="1"/>
    </xf>
    <xf numFmtId="0" fontId="6" fillId="0" borderId="19" xfId="5" applyFont="1" applyBorder="1" applyAlignment="1">
      <alignment horizontal="center" wrapText="1"/>
    </xf>
    <xf numFmtId="0" fontId="6" fillId="0" borderId="10" xfId="5" applyFont="1" applyBorder="1" applyAlignment="1">
      <alignment horizontal="center" wrapText="1"/>
    </xf>
    <xf numFmtId="0" fontId="7" fillId="0" borderId="12" xfId="5" applyNumberFormat="1" applyFont="1" applyFill="1" applyBorder="1" applyAlignment="1">
      <alignment horizontal="center" wrapText="1"/>
    </xf>
    <xf numFmtId="49" fontId="14" fillId="0" borderId="0" xfId="5" applyNumberFormat="1" applyFont="1" applyFill="1" applyAlignment="1">
      <alignment wrapText="1"/>
    </xf>
    <xf numFmtId="0" fontId="4" fillId="0" borderId="0" xfId="0" applyFont="1" applyAlignment="1"/>
    <xf numFmtId="0" fontId="11" fillId="0" borderId="0" xfId="0" applyFont="1" applyAlignment="1">
      <alignment vertical="center" wrapText="1"/>
    </xf>
    <xf numFmtId="0" fontId="13" fillId="0" borderId="0" xfId="8" applyFont="1" applyFill="1">
      <alignment wrapText="1"/>
    </xf>
    <xf numFmtId="0" fontId="13" fillId="0" borderId="0" xfId="8" applyFont="1" applyFill="1" applyAlignment="1">
      <alignment horizontal="center" wrapText="1"/>
    </xf>
    <xf numFmtId="0" fontId="11" fillId="0" borderId="0" xfId="0" applyFont="1" applyAlignment="1">
      <alignment vertical="center"/>
    </xf>
    <xf numFmtId="0" fontId="13" fillId="0" borderId="0" xfId="8" applyFont="1" applyFill="1" applyAlignment="1"/>
    <xf numFmtId="0" fontId="13" fillId="0" borderId="0" xfId="8" applyFont="1" applyFill="1" applyAlignment="1">
      <alignment horizontal="center"/>
    </xf>
    <xf numFmtId="0" fontId="14" fillId="0" borderId="0" xfId="0" applyFont="1" applyAlignment="1"/>
    <xf numFmtId="0" fontId="15" fillId="0" borderId="0" xfId="5" applyFont="1" applyFill="1">
      <alignment wrapText="1"/>
    </xf>
    <xf numFmtId="49" fontId="14" fillId="0" borderId="0" xfId="5" applyNumberFormat="1" applyFont="1" applyFill="1" applyAlignment="1">
      <alignment horizontal="left" wrapText="1"/>
    </xf>
    <xf numFmtId="0" fontId="14" fillId="0" borderId="0" xfId="5" applyFont="1" applyBorder="1" applyAlignment="1"/>
    <xf numFmtId="0" fontId="14" fillId="0" borderId="0" xfId="5" applyFont="1" applyFill="1" applyBorder="1" applyAlignment="1"/>
    <xf numFmtId="14" fontId="14" fillId="0" borderId="0" xfId="5" applyNumberFormat="1" applyFont="1" applyFill="1" applyAlignment="1">
      <alignment horizontal="left" wrapText="1"/>
    </xf>
    <xf numFmtId="0" fontId="15" fillId="0" borderId="0" xfId="5" applyFont="1" applyFill="1" applyAlignment="1">
      <alignment horizontal="center" wrapText="1"/>
    </xf>
    <xf numFmtId="49" fontId="4" fillId="0" borderId="0" xfId="5" applyNumberFormat="1" applyFont="1" applyFill="1" applyAlignment="1">
      <alignment wrapText="1"/>
    </xf>
    <xf numFmtId="0" fontId="16" fillId="0" borderId="0" xfId="5" applyFont="1" applyFill="1">
      <alignment wrapText="1"/>
    </xf>
    <xf numFmtId="49" fontId="4" fillId="0" borderId="0" xfId="5" applyNumberFormat="1" applyFont="1" applyFill="1" applyAlignment="1">
      <alignment horizontal="left" wrapText="1"/>
    </xf>
    <xf numFmtId="0" fontId="16" fillId="0" borderId="0" xfId="5" applyFont="1">
      <alignment wrapText="1"/>
    </xf>
    <xf numFmtId="0" fontId="14" fillId="0" borderId="0" xfId="0" applyFont="1" applyFill="1" applyAlignment="1"/>
    <xf numFmtId="49" fontId="14" fillId="0" borderId="0" xfId="5" applyNumberFormat="1" applyFont="1" applyFill="1" applyAlignment="1">
      <alignment horizontal="left" wrapText="1"/>
    </xf>
    <xf numFmtId="0" fontId="12" fillId="0" borderId="0" xfId="0" applyFont="1" applyAlignment="1">
      <alignment horizontal="left" vertical="center" wrapText="1"/>
    </xf>
    <xf numFmtId="0" fontId="13" fillId="0" borderId="0" xfId="8" applyFont="1" applyFill="1" applyAlignment="1">
      <alignment horizontal="center" wrapText="1"/>
    </xf>
    <xf numFmtId="0" fontId="9" fillId="0" borderId="10" xfId="5" applyFont="1" applyFill="1" applyBorder="1" applyAlignment="1">
      <alignment horizontal="center" vertical="top" wrapText="1"/>
    </xf>
    <xf numFmtId="0" fontId="9" fillId="0" borderId="9" xfId="5" applyFont="1" applyFill="1" applyBorder="1" applyAlignment="1">
      <alignment horizontal="center" vertical="top" wrapText="1"/>
    </xf>
    <xf numFmtId="0" fontId="9" fillId="0" borderId="12" xfId="5" applyFont="1" applyFill="1" applyBorder="1" applyAlignment="1">
      <alignment horizontal="center" vertical="top" wrapText="1"/>
    </xf>
    <xf numFmtId="0" fontId="6" fillId="0" borderId="16" xfId="5" applyFont="1" applyFill="1" applyBorder="1" applyAlignment="1">
      <alignment horizontal="center" wrapText="1"/>
    </xf>
    <xf numFmtId="0" fontId="6" fillId="0" borderId="1" xfId="5" applyFont="1" applyFill="1" applyBorder="1" applyAlignment="1">
      <alignment horizontal="center" wrapText="1"/>
    </xf>
    <xf numFmtId="0" fontId="10" fillId="2" borderId="0" xfId="5" applyFont="1" applyFill="1" applyBorder="1" applyAlignment="1">
      <alignment horizontal="center" wrapText="1"/>
    </xf>
    <xf numFmtId="0" fontId="10" fillId="2" borderId="8" xfId="5" applyFont="1" applyFill="1" applyBorder="1" applyAlignment="1">
      <alignment horizontal="center" wrapText="1"/>
    </xf>
    <xf numFmtId="0" fontId="10" fillId="5" borderId="0" xfId="5" applyFont="1" applyFill="1" applyBorder="1" applyAlignment="1">
      <alignment horizontal="center" wrapText="1"/>
    </xf>
    <xf numFmtId="0" fontId="10" fillId="5" borderId="8" xfId="5" applyFont="1" applyFill="1" applyBorder="1" applyAlignment="1">
      <alignment horizontal="center" wrapText="1"/>
    </xf>
    <xf numFmtId="0" fontId="10" fillId="5" borderId="17" xfId="5" applyFont="1" applyFill="1" applyBorder="1" applyAlignment="1">
      <alignment horizontal="center" wrapText="1"/>
    </xf>
    <xf numFmtId="0" fontId="7" fillId="6" borderId="13" xfId="5" applyFont="1" applyFill="1" applyBorder="1" applyAlignment="1">
      <alignment horizontal="center" wrapText="1"/>
    </xf>
    <xf numFmtId="0" fontId="7" fillId="6" borderId="14" xfId="5" applyFont="1" applyFill="1" applyBorder="1" applyAlignment="1">
      <alignment horizontal="center" wrapText="1"/>
    </xf>
    <xf numFmtId="0" fontId="7" fillId="6" borderId="15" xfId="5" applyFont="1" applyFill="1" applyBorder="1" applyAlignment="1">
      <alignment horizontal="center" wrapText="1"/>
    </xf>
    <xf numFmtId="0" fontId="7" fillId="4" borderId="6" xfId="5" applyFont="1" applyFill="1" applyBorder="1" applyAlignment="1">
      <alignment horizontal="center" wrapText="1"/>
    </xf>
    <xf numFmtId="0" fontId="6" fillId="0" borderId="8" xfId="5" applyFont="1" applyFill="1" applyBorder="1" applyAlignment="1">
      <alignment horizontal="center" wrapText="1"/>
    </xf>
    <xf numFmtId="0" fontId="6" fillId="0" borderId="9" xfId="5" applyFont="1" applyFill="1" applyBorder="1" applyAlignment="1">
      <alignment horizontal="center" wrapText="1"/>
    </xf>
    <xf numFmtId="0" fontId="6" fillId="0" borderId="12" xfId="5" applyFont="1" applyFill="1" applyBorder="1" applyAlignment="1">
      <alignment horizontal="center" wrapText="1"/>
    </xf>
    <xf numFmtId="0" fontId="7" fillId="0" borderId="10" xfId="5" applyFont="1" applyFill="1" applyBorder="1" applyAlignment="1">
      <alignment horizontal="center" wrapText="1"/>
    </xf>
    <xf numFmtId="0" fontId="7" fillId="0" borderId="12" xfId="5" applyFont="1" applyFill="1" applyBorder="1" applyAlignment="1">
      <alignment horizontal="center" wrapText="1"/>
    </xf>
    <xf numFmtId="0" fontId="6" fillId="0" borderId="10" xfId="0" applyFont="1" applyFill="1" applyBorder="1" applyAlignment="1" applyProtection="1">
      <alignment horizontal="center" vertical="center" wrapText="1" readingOrder="1"/>
      <protection locked="0"/>
    </xf>
    <xf numFmtId="9" fontId="6" fillId="0" borderId="10" xfId="6" applyFont="1" applyFill="1" applyBorder="1" applyAlignment="1">
      <alignment horizontal="center" wrapText="1"/>
    </xf>
    <xf numFmtId="0" fontId="6" fillId="0" borderId="10" xfId="5" applyFont="1" applyFill="1" applyBorder="1">
      <alignment wrapText="1"/>
    </xf>
    <xf numFmtId="0" fontId="8" fillId="0" borderId="10" xfId="1" applyFont="1" applyFill="1" applyBorder="1" applyAlignment="1">
      <alignment vertical="center" wrapText="1"/>
    </xf>
  </cellXfs>
  <cellStyles count="10">
    <cellStyle name="Normal" xfId="0" builtinId="0"/>
    <cellStyle name="Normal 2" xfId="1"/>
    <cellStyle name="Normal 2 2" xfId="2"/>
    <cellStyle name="Normal 3" xfId="3"/>
    <cellStyle name="Normal 3 2" xfId="4"/>
    <cellStyle name="Normal 3 3" xfId="7"/>
    <cellStyle name="Normal 4" xfId="5"/>
    <cellStyle name="Normal 4 2" xfId="8"/>
    <cellStyle name="Percent 2" xfId="6"/>
    <cellStyle name="Percent 2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eodssa01\odss_files\school_finance\TAX\tax_10\EFF%20October\Tax%20Rates%20by%20Type%20-%20Working%20Document%20for%20KBE%20%20Meeting%20E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L by Type - All Districts"/>
      <sheetName val="TRL by Type - Districts To Date"/>
      <sheetName val="2008-09 Final rptTaxRateLevied"/>
      <sheetName val="2007-08 Rate Type"/>
    </sheetNames>
    <sheetDataSet>
      <sheetData sheetId="0" refreshError="1"/>
      <sheetData sheetId="1" refreshError="1"/>
      <sheetData sheetId="2" refreshError="1">
        <row r="1">
          <cell r="A1" t="str">
            <v>Tax Rates Levied</v>
          </cell>
        </row>
        <row r="2">
          <cell r="T2" t="str">
            <v>Date Generated: October 8, 2009 9:40:54 AM</v>
          </cell>
        </row>
        <row r="3">
          <cell r="A3" t="str">
            <v>District</v>
          </cell>
          <cell r="B3" t="str">
            <v>General Fund Real</v>
          </cell>
          <cell r="C3" t="str">
            <v>Exon-
eration
Real</v>
          </cell>
          <cell r="D3" t="str">
            <v>General Fund Tangible</v>
          </cell>
          <cell r="E3" t="str">
            <v>Exon-
eration
Tangible</v>
          </cell>
          <cell r="F3" t="str">
            <v>FSPK(Building Fund)</v>
          </cell>
          <cell r="G3" t="str">
            <v>Original Growth</v>
          </cell>
          <cell r="H3" t="str">
            <v>Equalized Growth</v>
          </cell>
          <cell r="I3" t="str">
            <v>Recallable Nickel</v>
          </cell>
          <cell r="J3" t="str">
            <v>BRAC
Nickel</v>
          </cell>
          <cell r="K3" t="str">
            <v>Equalized Facility Funding</v>
          </cell>
          <cell r="L3" t="str">
            <v>Total Real Estate</v>
          </cell>
          <cell r="M3" t="str">
            <v>Total Tangible</v>
          </cell>
          <cell r="N3" t="str">
            <v>Motor Vehicles Levy</v>
          </cell>
          <cell r="O3" t="str">
            <v>Utility</v>
          </cell>
          <cell r="P3" t="str">
            <v>Occupational</v>
          </cell>
          <cell r="Q3" t="str">
            <v>Excise</v>
          </cell>
          <cell r="R3" t="str">
            <v>Other</v>
          </cell>
          <cell r="S3" t="str">
            <v>Levied Equivalent Rate</v>
          </cell>
          <cell r="U3" t="str">
            <v>Maximum Tier 1 Rate</v>
          </cell>
          <cell r="V3" t="str">
            <v xml:space="preserve">Aircraft </v>
          </cell>
          <cell r="W3" t="str">
            <v>Watercraft</v>
          </cell>
          <cell r="X3" t="str">
            <v>Cable
Service</v>
          </cell>
          <cell r="Y3" t="str">
            <v>Rate Levied Type</v>
          </cell>
        </row>
        <row r="4">
          <cell r="A4" t="str">
            <v>001 Adair County</v>
          </cell>
          <cell r="B4" t="str">
            <v>34.4</v>
          </cell>
          <cell r="C4" t="str">
            <v>0.2</v>
          </cell>
          <cell r="D4" t="str">
            <v>38.8</v>
          </cell>
          <cell r="E4" t="str">
            <v>0.2</v>
          </cell>
          <cell r="F4" t="str">
            <v>5.9</v>
          </cell>
          <cell r="G4" t="str">
            <v>0.0</v>
          </cell>
          <cell r="H4" t="str">
            <v>0.0</v>
          </cell>
          <cell r="I4" t="str">
            <v>0.0</v>
          </cell>
          <cell r="J4" t="str">
            <v>0.0</v>
          </cell>
          <cell r="K4" t="str">
            <v>0.0</v>
          </cell>
          <cell r="L4" t="str">
            <v>40.5</v>
          </cell>
          <cell r="M4" t="str">
            <v>44.9</v>
          </cell>
          <cell r="N4" t="str">
            <v>56.3</v>
          </cell>
          <cell r="O4" t="str">
            <v>3.0</v>
          </cell>
          <cell r="P4" t="str">
            <v>0.0</v>
          </cell>
          <cell r="Q4" t="str">
            <v>0.0</v>
          </cell>
          <cell r="R4" t="str">
            <v>0.0</v>
          </cell>
          <cell r="S4">
            <v>54.6</v>
          </cell>
          <cell r="U4" t="str">
            <v>11.5</v>
          </cell>
          <cell r="V4" t="str">
            <v>Exempt</v>
          </cell>
          <cell r="W4" t="str">
            <v>Taxed</v>
          </cell>
          <cell r="X4" t="str">
            <v>Yes</v>
          </cell>
          <cell r="Y4">
            <v>0.04</v>
          </cell>
        </row>
        <row r="5">
          <cell r="A5" t="str">
            <v>005 Allen County</v>
          </cell>
          <cell r="B5" t="str">
            <v>31.4</v>
          </cell>
          <cell r="C5" t="str">
            <v>0.0</v>
          </cell>
          <cell r="D5" t="str">
            <v>32.9</v>
          </cell>
          <cell r="E5" t="str">
            <v>0.0</v>
          </cell>
          <cell r="F5" t="str">
            <v>17.1</v>
          </cell>
          <cell r="G5" t="str">
            <v>0.0</v>
          </cell>
          <cell r="H5" t="str">
            <v>0.0</v>
          </cell>
          <cell r="I5" t="str">
            <v>0.0</v>
          </cell>
          <cell r="J5" t="str">
            <v>0.0</v>
          </cell>
          <cell r="K5" t="str">
            <v>5.9</v>
          </cell>
          <cell r="L5" t="str">
            <v>54.4</v>
          </cell>
          <cell r="M5" t="str">
            <v>55.9</v>
          </cell>
          <cell r="N5" t="str">
            <v>51.8</v>
          </cell>
          <cell r="O5" t="str">
            <v>0.0</v>
          </cell>
          <cell r="P5" t="str">
            <v>0.0</v>
          </cell>
          <cell r="Q5" t="str">
            <v>0.0</v>
          </cell>
          <cell r="R5" t="str">
            <v>0.0</v>
          </cell>
          <cell r="S5">
            <v>53.9</v>
          </cell>
          <cell r="U5" t="str">
            <v>11.0</v>
          </cell>
          <cell r="V5" t="str">
            <v>Taxed</v>
          </cell>
          <cell r="W5" t="str">
            <v>Taxed</v>
          </cell>
          <cell r="X5" t="str">
            <v>No</v>
          </cell>
          <cell r="Y5" t="str">
            <v>Compensating</v>
          </cell>
        </row>
        <row r="6">
          <cell r="A6" t="str">
            <v>006 Anchorage Independent</v>
          </cell>
          <cell r="B6" t="str">
            <v>92.9</v>
          </cell>
          <cell r="C6" t="str">
            <v>0.0</v>
          </cell>
          <cell r="D6" t="str">
            <v>92.9</v>
          </cell>
          <cell r="E6" t="str">
            <v>0.0</v>
          </cell>
          <cell r="F6" t="str">
            <v>5.3</v>
          </cell>
          <cell r="G6" t="str">
            <v>0.0</v>
          </cell>
          <cell r="H6" t="str">
            <v>0.0</v>
          </cell>
          <cell r="I6" t="str">
            <v>0.0</v>
          </cell>
          <cell r="J6" t="str">
            <v>0.0</v>
          </cell>
          <cell r="K6" t="str">
            <v>0.0</v>
          </cell>
          <cell r="L6" t="str">
            <v>98.2</v>
          </cell>
          <cell r="M6" t="str">
            <v>98.2</v>
          </cell>
          <cell r="N6" t="str">
            <v>110.0</v>
          </cell>
          <cell r="O6" t="str">
            <v>0.0</v>
          </cell>
          <cell r="P6" t="str">
            <v>0.8</v>
          </cell>
          <cell r="Q6" t="str">
            <v>0.0</v>
          </cell>
          <cell r="R6" t="str">
            <v>0.0</v>
          </cell>
          <cell r="S6">
            <v>111</v>
          </cell>
          <cell r="U6" t="str">
            <v>6.7</v>
          </cell>
          <cell r="V6" t="str">
            <v>Exempt</v>
          </cell>
          <cell r="W6" t="str">
            <v>Exempt</v>
          </cell>
          <cell r="X6" t="str">
            <v>No</v>
          </cell>
          <cell r="Y6" t="str">
            <v>Other</v>
          </cell>
        </row>
        <row r="7">
          <cell r="A7" t="str">
            <v>011 Anderson County</v>
          </cell>
          <cell r="B7" t="str">
            <v>38.4</v>
          </cell>
          <cell r="C7" t="str">
            <v>0.0</v>
          </cell>
          <cell r="D7" t="str">
            <v>38.4</v>
          </cell>
          <cell r="E7" t="str">
            <v>0.0</v>
          </cell>
          <cell r="F7" t="str">
            <v>5.6</v>
          </cell>
          <cell r="G7" t="str">
            <v>5.6</v>
          </cell>
          <cell r="H7" t="str">
            <v>5.6</v>
          </cell>
          <cell r="I7" t="str">
            <v>0.0</v>
          </cell>
          <cell r="J7" t="str">
            <v>0.0</v>
          </cell>
          <cell r="K7" t="str">
            <v>0.0</v>
          </cell>
          <cell r="L7" t="str">
            <v>55.2</v>
          </cell>
          <cell r="M7" t="str">
            <v>55.2</v>
          </cell>
          <cell r="N7" t="str">
            <v>51.3</v>
          </cell>
          <cell r="O7" t="str">
            <v>3.0</v>
          </cell>
          <cell r="P7" t="str">
            <v>0.0</v>
          </cell>
          <cell r="Q7" t="str">
            <v>0.0</v>
          </cell>
          <cell r="R7" t="str">
            <v>0.0</v>
          </cell>
          <cell r="S7">
            <v>61.9</v>
          </cell>
          <cell r="U7" t="str">
            <v>10.8</v>
          </cell>
          <cell r="V7" t="str">
            <v>Taxed</v>
          </cell>
          <cell r="W7" t="str">
            <v>Exempt</v>
          </cell>
          <cell r="X7" t="str">
            <v>Yes</v>
          </cell>
          <cell r="Y7">
            <v>0.04</v>
          </cell>
        </row>
        <row r="8">
          <cell r="A8" t="str">
            <v>012 Ashland Independent</v>
          </cell>
          <cell r="B8" t="str">
            <v>37.5</v>
          </cell>
          <cell r="C8" t="str">
            <v>0.3</v>
          </cell>
          <cell r="D8" t="str">
            <v>38.0</v>
          </cell>
          <cell r="E8" t="str">
            <v>0.3</v>
          </cell>
          <cell r="F8" t="str">
            <v>6.2</v>
          </cell>
          <cell r="G8" t="str">
            <v>0.0</v>
          </cell>
          <cell r="H8" t="str">
            <v>0.0</v>
          </cell>
          <cell r="I8" t="str">
            <v>0.0</v>
          </cell>
          <cell r="J8" t="str">
            <v>0.0</v>
          </cell>
          <cell r="K8" t="str">
            <v>0.0</v>
          </cell>
          <cell r="L8" t="str">
            <v>44.0</v>
          </cell>
          <cell r="M8" t="str">
            <v>44.5</v>
          </cell>
          <cell r="N8" t="str">
            <v>51.4</v>
          </cell>
          <cell r="O8" t="str">
            <v>3.0</v>
          </cell>
          <cell r="P8" t="str">
            <v>0.0</v>
          </cell>
          <cell r="Q8" t="str">
            <v>0.0</v>
          </cell>
          <cell r="R8" t="str">
            <v>0.0</v>
          </cell>
          <cell r="S8">
            <v>59.4</v>
          </cell>
          <cell r="U8" t="str">
            <v>10.7</v>
          </cell>
          <cell r="V8" t="str">
            <v>Exempt</v>
          </cell>
          <cell r="W8" t="str">
            <v>Exempt</v>
          </cell>
          <cell r="X8" t="str">
            <v>Yes</v>
          </cell>
          <cell r="Y8">
            <v>0.04</v>
          </cell>
        </row>
        <row r="9">
          <cell r="A9" t="str">
            <v>013 Augusta Independent</v>
          </cell>
          <cell r="B9" t="str">
            <v>59.9</v>
          </cell>
          <cell r="C9" t="str">
            <v>0.0</v>
          </cell>
          <cell r="D9" t="str">
            <v>59.9</v>
          </cell>
          <cell r="E9" t="str">
            <v>0.0</v>
          </cell>
          <cell r="F9" t="str">
            <v>5.5</v>
          </cell>
          <cell r="G9" t="str">
            <v>0.0</v>
          </cell>
          <cell r="H9" t="str">
            <v>0.0</v>
          </cell>
          <cell r="I9" t="str">
            <v>0.0</v>
          </cell>
          <cell r="J9" t="str">
            <v>0.0</v>
          </cell>
          <cell r="K9" t="str">
            <v>0.0</v>
          </cell>
          <cell r="L9" t="str">
            <v>65.4</v>
          </cell>
          <cell r="M9" t="str">
            <v>65.4</v>
          </cell>
          <cell r="N9" t="str">
            <v>57.6</v>
          </cell>
          <cell r="O9" t="str">
            <v>3.0</v>
          </cell>
          <cell r="P9" t="str">
            <v>0.0</v>
          </cell>
          <cell r="Q9" t="str">
            <v>0.0</v>
          </cell>
          <cell r="R9" t="str">
            <v>0.0</v>
          </cell>
          <cell r="S9">
            <v>87.1</v>
          </cell>
          <cell r="U9" t="str">
            <v>11.1</v>
          </cell>
          <cell r="V9" t="str">
            <v>Exempt</v>
          </cell>
          <cell r="W9" t="str">
            <v>Taxed</v>
          </cell>
          <cell r="X9" t="str">
            <v>Yes</v>
          </cell>
          <cell r="Y9" t="str">
            <v>Compensating</v>
          </cell>
        </row>
        <row r="10">
          <cell r="A10" t="str">
            <v>015 Ballard County</v>
          </cell>
          <cell r="B10" t="str">
            <v>50.0</v>
          </cell>
          <cell r="C10" t="str">
            <v>0.0</v>
          </cell>
          <cell r="D10" t="str">
            <v>50.0</v>
          </cell>
          <cell r="E10" t="str">
            <v>0.0</v>
          </cell>
          <cell r="F10" t="str">
            <v>6.0</v>
          </cell>
          <cell r="G10" t="str">
            <v>0.0</v>
          </cell>
          <cell r="H10" t="str">
            <v>0.0</v>
          </cell>
          <cell r="I10" t="str">
            <v>6.0</v>
          </cell>
          <cell r="J10" t="str">
            <v>0.0</v>
          </cell>
          <cell r="K10" t="str">
            <v>0.0</v>
          </cell>
          <cell r="L10" t="str">
            <v>50.0</v>
          </cell>
          <cell r="M10" t="str">
            <v>50.0</v>
          </cell>
          <cell r="N10" t="str">
            <v>47.9</v>
          </cell>
          <cell r="O10" t="str">
            <v>3.0</v>
          </cell>
          <cell r="P10" t="str">
            <v>0.0</v>
          </cell>
          <cell r="Q10" t="str">
            <v>0.0</v>
          </cell>
          <cell r="R10" t="str">
            <v>0.0</v>
          </cell>
          <cell r="S10">
            <v>62.5</v>
          </cell>
          <cell r="U10" t="str">
            <v>11.5</v>
          </cell>
          <cell r="V10" t="str">
            <v>Exempt</v>
          </cell>
          <cell r="W10" t="str">
            <v>Exempt</v>
          </cell>
          <cell r="X10" t="str">
            <v>Yes</v>
          </cell>
          <cell r="Y10">
            <v>0.04</v>
          </cell>
        </row>
        <row r="11">
          <cell r="A11" t="str">
            <v>016 Barbourville Independent</v>
          </cell>
          <cell r="B11" t="str">
            <v>36.8</v>
          </cell>
          <cell r="C11" t="str">
            <v>0.3</v>
          </cell>
          <cell r="D11" t="str">
            <v>36.8</v>
          </cell>
          <cell r="E11" t="str">
            <v>0.3</v>
          </cell>
          <cell r="F11" t="str">
            <v>5.8</v>
          </cell>
          <cell r="G11" t="str">
            <v>0.0</v>
          </cell>
          <cell r="H11" t="str">
            <v>0.0</v>
          </cell>
          <cell r="I11" t="str">
            <v>0.0</v>
          </cell>
          <cell r="J11" t="str">
            <v>0.0</v>
          </cell>
          <cell r="K11" t="str">
            <v>0.0</v>
          </cell>
          <cell r="L11" t="str">
            <v>42.9</v>
          </cell>
          <cell r="M11" t="str">
            <v>42.9</v>
          </cell>
          <cell r="N11" t="str">
            <v>53.9</v>
          </cell>
          <cell r="O11" t="str">
            <v>3.0</v>
          </cell>
          <cell r="P11" t="str">
            <v>0.0</v>
          </cell>
          <cell r="Q11" t="str">
            <v>0.0</v>
          </cell>
          <cell r="R11" t="str">
            <v>0.0</v>
          </cell>
          <cell r="S11">
            <v>67.2</v>
          </cell>
          <cell r="U11" t="str">
            <v>10.3</v>
          </cell>
          <cell r="V11" t="str">
            <v>Exempt</v>
          </cell>
          <cell r="W11" t="str">
            <v>Exempt</v>
          </cell>
          <cell r="X11" t="str">
            <v>Yes</v>
          </cell>
          <cell r="Y11">
            <v>0.04</v>
          </cell>
        </row>
        <row r="12">
          <cell r="A12" t="str">
            <v>017 Bardstown Independent</v>
          </cell>
          <cell r="B12" t="str">
            <v>45.4</v>
          </cell>
          <cell r="C12" t="str">
            <v>0.2</v>
          </cell>
          <cell r="D12" t="str">
            <v>47.0</v>
          </cell>
          <cell r="E12" t="str">
            <v>0.2</v>
          </cell>
          <cell r="F12" t="str">
            <v>5.0</v>
          </cell>
          <cell r="G12" t="str">
            <v>5.0</v>
          </cell>
          <cell r="H12" t="str">
            <v>5.0</v>
          </cell>
          <cell r="I12" t="str">
            <v>0.0</v>
          </cell>
          <cell r="J12" t="str">
            <v>0.0</v>
          </cell>
          <cell r="K12" t="str">
            <v>0.0</v>
          </cell>
          <cell r="L12" t="str">
            <v>60.6</v>
          </cell>
          <cell r="M12" t="str">
            <v>62.2</v>
          </cell>
          <cell r="N12" t="str">
            <v>53.1</v>
          </cell>
          <cell r="O12" t="str">
            <v>3.0</v>
          </cell>
          <cell r="P12" t="str">
            <v>0.0</v>
          </cell>
          <cell r="Q12" t="str">
            <v>0.0</v>
          </cell>
          <cell r="R12" t="str">
            <v>0.0</v>
          </cell>
          <cell r="S12">
            <v>73.8</v>
          </cell>
          <cell r="U12" t="str">
            <v>11.2</v>
          </cell>
          <cell r="V12" t="str">
            <v>Taxed</v>
          </cell>
          <cell r="W12" t="str">
            <v>Exempt</v>
          </cell>
          <cell r="X12" t="str">
            <v>Yes</v>
          </cell>
          <cell r="Y12">
            <v>0.04</v>
          </cell>
        </row>
        <row r="13">
          <cell r="A13" t="str">
            <v>021 Barren County</v>
          </cell>
          <cell r="B13" t="str">
            <v>39.0</v>
          </cell>
          <cell r="C13" t="str">
            <v>0.1</v>
          </cell>
          <cell r="D13" t="str">
            <v>39.0</v>
          </cell>
          <cell r="E13" t="str">
            <v>0.1</v>
          </cell>
          <cell r="F13" t="str">
            <v>5.8</v>
          </cell>
          <cell r="G13" t="str">
            <v>5.8</v>
          </cell>
          <cell r="H13" t="str">
            <v>5.8</v>
          </cell>
          <cell r="I13" t="str">
            <v>0.0</v>
          </cell>
          <cell r="J13" t="str">
            <v>0.0</v>
          </cell>
          <cell r="K13" t="str">
            <v>0.0</v>
          </cell>
          <cell r="L13" t="str">
            <v>56.5</v>
          </cell>
          <cell r="M13" t="str">
            <v>56.5</v>
          </cell>
          <cell r="N13" t="str">
            <v>49.2</v>
          </cell>
          <cell r="O13" t="str">
            <v>3.0</v>
          </cell>
          <cell r="P13" t="str">
            <v>0.0</v>
          </cell>
          <cell r="Q13" t="str">
            <v>0.0</v>
          </cell>
          <cell r="R13" t="str">
            <v>0.0</v>
          </cell>
          <cell r="S13">
            <v>70.3</v>
          </cell>
          <cell r="U13" t="str">
            <v>11.0</v>
          </cell>
          <cell r="V13" t="str">
            <v>Taxed</v>
          </cell>
          <cell r="W13" t="str">
            <v>Taxed</v>
          </cell>
          <cell r="X13" t="str">
            <v>Yes</v>
          </cell>
          <cell r="Y13" t="str">
            <v>Sub [1]</v>
          </cell>
        </row>
        <row r="14">
          <cell r="A14" t="str">
            <v>025 Bath County</v>
          </cell>
          <cell r="B14" t="str">
            <v>29.9</v>
          </cell>
          <cell r="C14" t="str">
            <v>0.0</v>
          </cell>
          <cell r="D14" t="str">
            <v>29.9</v>
          </cell>
          <cell r="E14" t="str">
            <v>0.0</v>
          </cell>
          <cell r="F14" t="str">
            <v>5.8</v>
          </cell>
          <cell r="G14" t="str">
            <v>0.0</v>
          </cell>
          <cell r="H14" t="str">
            <v>0.0</v>
          </cell>
          <cell r="I14" t="str">
            <v>0.0</v>
          </cell>
          <cell r="J14" t="str">
            <v>0.0</v>
          </cell>
          <cell r="K14" t="str">
            <v>0.0</v>
          </cell>
          <cell r="L14" t="str">
            <v>35.7</v>
          </cell>
          <cell r="M14" t="str">
            <v>35.7</v>
          </cell>
          <cell r="N14" t="str">
            <v>40.0</v>
          </cell>
          <cell r="O14" t="str">
            <v>3.0</v>
          </cell>
          <cell r="P14" t="str">
            <v>0.0</v>
          </cell>
          <cell r="Q14" t="str">
            <v>0.0</v>
          </cell>
          <cell r="R14" t="str">
            <v>0.0</v>
          </cell>
          <cell r="S14">
            <v>50.5</v>
          </cell>
          <cell r="U14" t="str">
            <v>11.7</v>
          </cell>
          <cell r="V14" t="str">
            <v>Exempt</v>
          </cell>
          <cell r="W14" t="str">
            <v>Exempt</v>
          </cell>
          <cell r="X14" t="str">
            <v>Yes</v>
          </cell>
          <cell r="Y14">
            <v>0.04</v>
          </cell>
        </row>
        <row r="15">
          <cell r="A15" t="str">
            <v>026 Beechwood Independent</v>
          </cell>
          <cell r="B15" t="str">
            <v>63.4</v>
          </cell>
          <cell r="C15" t="str">
            <v>0.1</v>
          </cell>
          <cell r="D15" t="str">
            <v>63.4</v>
          </cell>
          <cell r="E15" t="str">
            <v>0.1</v>
          </cell>
          <cell r="F15" t="str">
            <v>5.5</v>
          </cell>
          <cell r="G15" t="str">
            <v>0.0</v>
          </cell>
          <cell r="H15" t="str">
            <v>0.0</v>
          </cell>
          <cell r="I15" t="str">
            <v>0.0</v>
          </cell>
          <cell r="J15" t="str">
            <v>0.0</v>
          </cell>
          <cell r="K15" t="str">
            <v>5.5</v>
          </cell>
          <cell r="L15" t="str">
            <v>74.5</v>
          </cell>
          <cell r="M15" t="str">
            <v>74.5</v>
          </cell>
          <cell r="N15" t="str">
            <v>57.4</v>
          </cell>
          <cell r="O15" t="str">
            <v>3.0</v>
          </cell>
          <cell r="P15" t="str">
            <v>0.0</v>
          </cell>
          <cell r="Q15" t="str">
            <v>0.0</v>
          </cell>
          <cell r="R15" t="str">
            <v>0.0</v>
          </cell>
          <cell r="S15">
            <v>80.3</v>
          </cell>
          <cell r="U15" t="str">
            <v>9.2</v>
          </cell>
          <cell r="V15" t="str">
            <v>Exempt</v>
          </cell>
          <cell r="W15" t="str">
            <v>Exempt</v>
          </cell>
          <cell r="X15" t="str">
            <v>Yes</v>
          </cell>
          <cell r="Y15">
            <v>0.04</v>
          </cell>
        </row>
        <row r="16">
          <cell r="A16" t="str">
            <v>031 Bell County</v>
          </cell>
          <cell r="B16" t="str">
            <v>31.9</v>
          </cell>
          <cell r="C16" t="str">
            <v>0.5</v>
          </cell>
          <cell r="D16" t="str">
            <v>37.4</v>
          </cell>
          <cell r="E16" t="str">
            <v>0.5</v>
          </cell>
          <cell r="F16" t="str">
            <v>6.1</v>
          </cell>
          <cell r="G16" t="str">
            <v>0.0</v>
          </cell>
          <cell r="H16" t="str">
            <v>0.0</v>
          </cell>
          <cell r="I16" t="str">
            <v>0.0</v>
          </cell>
          <cell r="J16" t="str">
            <v>0.0</v>
          </cell>
          <cell r="K16" t="str">
            <v>0.0</v>
          </cell>
          <cell r="L16" t="str">
            <v>38.5</v>
          </cell>
          <cell r="M16" t="str">
            <v>44.0</v>
          </cell>
          <cell r="N16" t="str">
            <v>56.6</v>
          </cell>
          <cell r="O16" t="str">
            <v>3.0</v>
          </cell>
          <cell r="P16" t="str">
            <v>0.0</v>
          </cell>
          <cell r="Q16" t="str">
            <v>0.0</v>
          </cell>
          <cell r="R16" t="str">
            <v>0.0</v>
          </cell>
          <cell r="S16">
            <v>52.5</v>
          </cell>
          <cell r="U16" t="str">
            <v>12.1</v>
          </cell>
          <cell r="V16" t="str">
            <v>Exempt</v>
          </cell>
          <cell r="W16" t="str">
            <v>Exempt</v>
          </cell>
          <cell r="X16" t="str">
            <v>Yes</v>
          </cell>
          <cell r="Y16">
            <v>0.04</v>
          </cell>
        </row>
        <row r="17">
          <cell r="A17" t="str">
            <v>032 Bellevue Independent</v>
          </cell>
          <cell r="B17" t="str">
            <v>55.6</v>
          </cell>
          <cell r="C17" t="str">
            <v>0.0</v>
          </cell>
          <cell r="D17" t="str">
            <v>67.1</v>
          </cell>
          <cell r="E17" t="str">
            <v>0.0</v>
          </cell>
          <cell r="F17" t="str">
            <v>5.7</v>
          </cell>
          <cell r="G17" t="str">
            <v>0.0</v>
          </cell>
          <cell r="H17" t="str">
            <v>0.0</v>
          </cell>
          <cell r="I17" t="str">
            <v>0.0</v>
          </cell>
          <cell r="J17" t="str">
            <v>0.0</v>
          </cell>
          <cell r="K17" t="str">
            <v>0.0</v>
          </cell>
          <cell r="L17" t="str">
            <v>61.3</v>
          </cell>
          <cell r="M17" t="str">
            <v>72.8</v>
          </cell>
          <cell r="N17" t="str">
            <v>101.4</v>
          </cell>
          <cell r="O17" t="str">
            <v>0.0</v>
          </cell>
          <cell r="P17" t="str">
            <v>0.0</v>
          </cell>
          <cell r="Q17" t="str">
            <v>0.0</v>
          </cell>
          <cell r="R17" t="str">
            <v>0.0</v>
          </cell>
          <cell r="S17">
            <v>61.6</v>
          </cell>
          <cell r="U17" t="str">
            <v>10.8</v>
          </cell>
          <cell r="V17" t="str">
            <v>Exempt</v>
          </cell>
          <cell r="W17" t="str">
            <v>Exempt</v>
          </cell>
          <cell r="X17" t="str">
            <v>No</v>
          </cell>
          <cell r="Y17">
            <v>0.04</v>
          </cell>
        </row>
        <row r="18">
          <cell r="A18" t="str">
            <v>034 Berea Independent</v>
          </cell>
          <cell r="B18" t="str">
            <v>81.5</v>
          </cell>
          <cell r="C18" t="str">
            <v>0.9</v>
          </cell>
          <cell r="D18" t="str">
            <v>82.4</v>
          </cell>
          <cell r="E18" t="str">
            <v>0.9</v>
          </cell>
          <cell r="F18" t="str">
            <v>6.0</v>
          </cell>
          <cell r="G18" t="str">
            <v>0.0</v>
          </cell>
          <cell r="H18" t="str">
            <v>0.0</v>
          </cell>
          <cell r="I18" t="str">
            <v>6.0</v>
          </cell>
          <cell r="J18" t="str">
            <v>0.0</v>
          </cell>
          <cell r="K18" t="str">
            <v>0.0</v>
          </cell>
          <cell r="L18" t="str">
            <v>82.4</v>
          </cell>
          <cell r="M18" t="str">
            <v>83.3</v>
          </cell>
          <cell r="N18" t="str">
            <v>59.1</v>
          </cell>
          <cell r="O18" t="str">
            <v>3.0</v>
          </cell>
          <cell r="P18" t="str">
            <v>0.0</v>
          </cell>
          <cell r="Q18" t="str">
            <v>0.0</v>
          </cell>
          <cell r="R18" t="str">
            <v>0.0</v>
          </cell>
          <cell r="S18">
            <v>93.9</v>
          </cell>
          <cell r="U18" t="str">
            <v>11.4</v>
          </cell>
          <cell r="V18" t="str">
            <v>Exempt</v>
          </cell>
          <cell r="W18" t="str">
            <v>Exempt</v>
          </cell>
          <cell r="X18" t="str">
            <v>Yes</v>
          </cell>
          <cell r="Y18">
            <v>0.04</v>
          </cell>
        </row>
        <row r="19">
          <cell r="A19" t="str">
            <v>035 Boone County</v>
          </cell>
          <cell r="B19" t="str">
            <v>35.6</v>
          </cell>
          <cell r="C19" t="str">
            <v>0.5</v>
          </cell>
          <cell r="D19" t="str">
            <v>35.6</v>
          </cell>
          <cell r="E19" t="str">
            <v>0.5</v>
          </cell>
          <cell r="F19" t="str">
            <v>5.5</v>
          </cell>
          <cell r="G19" t="str">
            <v>5.5</v>
          </cell>
          <cell r="H19" t="str">
            <v>5.5</v>
          </cell>
          <cell r="I19" t="str">
            <v>0.0</v>
          </cell>
          <cell r="J19" t="str">
            <v>0.0</v>
          </cell>
          <cell r="K19" t="str">
            <v>0.0</v>
          </cell>
          <cell r="L19" t="str">
            <v>52.6</v>
          </cell>
          <cell r="M19" t="str">
            <v>52.6</v>
          </cell>
          <cell r="N19" t="str">
            <v>49.7</v>
          </cell>
          <cell r="O19" t="str">
            <v>3.0</v>
          </cell>
          <cell r="P19" t="str">
            <v>0.5</v>
          </cell>
          <cell r="Q19" t="str">
            <v>0.0</v>
          </cell>
          <cell r="R19" t="str">
            <v>0.0</v>
          </cell>
          <cell r="S19">
            <v>65.599999999999994</v>
          </cell>
          <cell r="U19" t="str">
            <v>10.1</v>
          </cell>
          <cell r="V19" t="str">
            <v>Taxed</v>
          </cell>
          <cell r="W19" t="str">
            <v>Taxed</v>
          </cell>
          <cell r="X19" t="str">
            <v>Yes</v>
          </cell>
          <cell r="Y19">
            <v>0.04</v>
          </cell>
        </row>
        <row r="20">
          <cell r="A20" t="str">
            <v>041 Bourbon County</v>
          </cell>
          <cell r="B20" t="str">
            <v>43.8</v>
          </cell>
          <cell r="C20" t="str">
            <v>0.0</v>
          </cell>
          <cell r="D20" t="str">
            <v>43.8</v>
          </cell>
          <cell r="E20" t="str">
            <v>0.0</v>
          </cell>
          <cell r="F20" t="str">
            <v>5.8</v>
          </cell>
          <cell r="G20" t="str">
            <v>0.0</v>
          </cell>
          <cell r="H20" t="str">
            <v>0.0</v>
          </cell>
          <cell r="I20" t="str">
            <v>0.0</v>
          </cell>
          <cell r="J20" t="str">
            <v>0.0</v>
          </cell>
          <cell r="K20" t="str">
            <v>0.0</v>
          </cell>
          <cell r="L20" t="str">
            <v>49.6</v>
          </cell>
          <cell r="M20" t="str">
            <v>49.6</v>
          </cell>
          <cell r="N20" t="str">
            <v>54.7</v>
          </cell>
          <cell r="O20" t="str">
            <v>3.0</v>
          </cell>
          <cell r="P20" t="str">
            <v>0.0</v>
          </cell>
          <cell r="Q20" t="str">
            <v>0.0</v>
          </cell>
          <cell r="R20" t="str">
            <v>0.0</v>
          </cell>
          <cell r="S20">
            <v>59.4</v>
          </cell>
          <cell r="U20" t="str">
            <v>10.9</v>
          </cell>
          <cell r="V20" t="str">
            <v>Taxed</v>
          </cell>
          <cell r="W20" t="str">
            <v>Taxed</v>
          </cell>
          <cell r="X20" t="str">
            <v>Yes</v>
          </cell>
          <cell r="Y20">
            <v>0.04</v>
          </cell>
        </row>
        <row r="21">
          <cell r="A21" t="str">
            <v>042 Bowling Green Independent</v>
          </cell>
          <cell r="B21" t="str">
            <v>58.3</v>
          </cell>
          <cell r="C21" t="str">
            <v>0.2</v>
          </cell>
          <cell r="D21" t="str">
            <v>58.3</v>
          </cell>
          <cell r="E21" t="str">
            <v>0.2</v>
          </cell>
          <cell r="F21" t="str">
            <v>10.6</v>
          </cell>
          <cell r="G21" t="str">
            <v>0.0</v>
          </cell>
          <cell r="H21" t="str">
            <v>0.0</v>
          </cell>
          <cell r="I21" t="str">
            <v>0.0</v>
          </cell>
          <cell r="J21" t="str">
            <v>0.0</v>
          </cell>
          <cell r="K21" t="str">
            <v>0.0</v>
          </cell>
          <cell r="L21" t="str">
            <v>69.1</v>
          </cell>
          <cell r="M21" t="str">
            <v>69.1</v>
          </cell>
          <cell r="N21" t="str">
            <v>60.2</v>
          </cell>
          <cell r="O21" t="str">
            <v>3.0</v>
          </cell>
          <cell r="P21" t="str">
            <v>0.0</v>
          </cell>
          <cell r="Q21" t="str">
            <v>0.0</v>
          </cell>
          <cell r="R21" t="str">
            <v>0.0</v>
          </cell>
          <cell r="S21">
            <v>91.7</v>
          </cell>
          <cell r="U21" t="str">
            <v>10.7</v>
          </cell>
          <cell r="V21" t="str">
            <v>Exempt</v>
          </cell>
          <cell r="W21" t="str">
            <v>Exempt</v>
          </cell>
          <cell r="X21" t="str">
            <v>No</v>
          </cell>
          <cell r="Y21">
            <v>0.04</v>
          </cell>
        </row>
        <row r="22">
          <cell r="A22" t="str">
            <v>045 Boyd County</v>
          </cell>
          <cell r="B22" t="str">
            <v>36.7</v>
          </cell>
          <cell r="C22" t="str">
            <v>1.0</v>
          </cell>
          <cell r="D22" t="str">
            <v>36.7</v>
          </cell>
          <cell r="E22" t="str">
            <v>1.0</v>
          </cell>
          <cell r="F22" t="str">
            <v>6.1</v>
          </cell>
          <cell r="G22" t="str">
            <v>0.0</v>
          </cell>
          <cell r="H22" t="str">
            <v>0.0</v>
          </cell>
          <cell r="I22" t="str">
            <v>0.0</v>
          </cell>
          <cell r="J22" t="str">
            <v>0.0</v>
          </cell>
          <cell r="K22" t="str">
            <v>0.0</v>
          </cell>
          <cell r="L22" t="str">
            <v>43.8</v>
          </cell>
          <cell r="M22" t="str">
            <v>43.8</v>
          </cell>
          <cell r="N22" t="str">
            <v>54.7</v>
          </cell>
          <cell r="O22" t="str">
            <v>3.0</v>
          </cell>
          <cell r="P22" t="str">
            <v>0.0</v>
          </cell>
          <cell r="Q22" t="str">
            <v>0.0</v>
          </cell>
          <cell r="R22" t="str">
            <v>0.0</v>
          </cell>
          <cell r="S22">
            <v>59.8</v>
          </cell>
          <cell r="U22" t="str">
            <v>11.8</v>
          </cell>
          <cell r="V22" t="str">
            <v>Exempt</v>
          </cell>
          <cell r="W22" t="str">
            <v>Exempt</v>
          </cell>
          <cell r="X22" t="str">
            <v>Yes</v>
          </cell>
          <cell r="Y22" t="str">
            <v>Compensating</v>
          </cell>
        </row>
        <row r="23">
          <cell r="A23" t="str">
            <v>051 Boyle County</v>
          </cell>
          <cell r="B23" t="str">
            <v>41.8</v>
          </cell>
          <cell r="C23" t="str">
            <v>0.0</v>
          </cell>
          <cell r="D23" t="str">
            <v>41.8</v>
          </cell>
          <cell r="E23" t="str">
            <v>0.0</v>
          </cell>
          <cell r="F23" t="str">
            <v>5.6</v>
          </cell>
          <cell r="G23" t="str">
            <v>0.0</v>
          </cell>
          <cell r="H23" t="str">
            <v>0.0</v>
          </cell>
          <cell r="I23" t="str">
            <v>0.0</v>
          </cell>
          <cell r="J23" t="str">
            <v>0.0</v>
          </cell>
          <cell r="K23" t="str">
            <v>0.0</v>
          </cell>
          <cell r="L23" t="str">
            <v>47.4</v>
          </cell>
          <cell r="M23" t="str">
            <v>47.4</v>
          </cell>
          <cell r="N23" t="str">
            <v>53.9</v>
          </cell>
          <cell r="O23" t="str">
            <v>3.0</v>
          </cell>
          <cell r="P23" t="str">
            <v>0.0</v>
          </cell>
          <cell r="Q23" t="str">
            <v>0.0</v>
          </cell>
          <cell r="R23" t="str">
            <v>0.0</v>
          </cell>
          <cell r="S23">
            <v>58.6</v>
          </cell>
          <cell r="U23" t="str">
            <v>11.3</v>
          </cell>
          <cell r="V23" t="str">
            <v>Exempt</v>
          </cell>
          <cell r="W23" t="str">
            <v>Exempt</v>
          </cell>
          <cell r="X23" t="str">
            <v>Yes</v>
          </cell>
          <cell r="Y23">
            <v>0.04</v>
          </cell>
        </row>
        <row r="24">
          <cell r="A24" t="str">
            <v>055 Bracken County</v>
          </cell>
          <cell r="B24" t="str">
            <v>23.4</v>
          </cell>
          <cell r="C24" t="str">
            <v>0.3</v>
          </cell>
          <cell r="D24" t="str">
            <v>23.4</v>
          </cell>
          <cell r="E24" t="str">
            <v>0.3</v>
          </cell>
          <cell r="F24" t="str">
            <v>6.3</v>
          </cell>
          <cell r="G24" t="str">
            <v>0.0</v>
          </cell>
          <cell r="H24" t="str">
            <v>0.0</v>
          </cell>
          <cell r="I24" t="str">
            <v>0.0</v>
          </cell>
          <cell r="J24" t="str">
            <v>0.0</v>
          </cell>
          <cell r="K24" t="str">
            <v>6.3</v>
          </cell>
          <cell r="L24" t="str">
            <v>36.3</v>
          </cell>
          <cell r="M24" t="str">
            <v>36.3</v>
          </cell>
          <cell r="N24" t="str">
            <v>52.5</v>
          </cell>
          <cell r="O24" t="str">
            <v>3.0</v>
          </cell>
          <cell r="P24" t="str">
            <v>0.0</v>
          </cell>
          <cell r="Q24" t="str">
            <v>0.0</v>
          </cell>
          <cell r="R24" t="str">
            <v>0.0</v>
          </cell>
          <cell r="S24">
            <v>48.3</v>
          </cell>
          <cell r="U24" t="str">
            <v>11.2</v>
          </cell>
          <cell r="V24" t="str">
            <v>Exempt</v>
          </cell>
          <cell r="W24" t="str">
            <v>Exempt</v>
          </cell>
          <cell r="X24" t="str">
            <v>Yes</v>
          </cell>
          <cell r="Y24" t="str">
            <v>Compensating</v>
          </cell>
        </row>
        <row r="25">
          <cell r="A25" t="str">
            <v>061 Breathitt County</v>
          </cell>
          <cell r="B25" t="str">
            <v>34.9</v>
          </cell>
          <cell r="C25" t="str">
            <v>0.0</v>
          </cell>
          <cell r="D25" t="str">
            <v>34.9</v>
          </cell>
          <cell r="E25" t="str">
            <v>0.0</v>
          </cell>
          <cell r="F25" t="str">
            <v>5.8</v>
          </cell>
          <cell r="G25" t="str">
            <v>0.0</v>
          </cell>
          <cell r="H25" t="str">
            <v>0.0</v>
          </cell>
          <cell r="I25" t="str">
            <v>0.0</v>
          </cell>
          <cell r="J25" t="str">
            <v>0.0</v>
          </cell>
          <cell r="K25" t="str">
            <v>0.0</v>
          </cell>
          <cell r="L25" t="str">
            <v>40.7</v>
          </cell>
          <cell r="M25" t="str">
            <v>40.7</v>
          </cell>
          <cell r="N25" t="str">
            <v>49.2</v>
          </cell>
          <cell r="O25" t="str">
            <v>3.0</v>
          </cell>
          <cell r="P25" t="str">
            <v>0.0</v>
          </cell>
          <cell r="Q25" t="str">
            <v>0.0</v>
          </cell>
          <cell r="R25" t="str">
            <v>0.0</v>
          </cell>
          <cell r="S25">
            <v>51.8</v>
          </cell>
          <cell r="U25" t="str">
            <v>12.6</v>
          </cell>
          <cell r="V25" t="str">
            <v>Taxed</v>
          </cell>
          <cell r="W25" t="str">
            <v>Taxed</v>
          </cell>
          <cell r="X25" t="str">
            <v>Yes</v>
          </cell>
          <cell r="Y25" t="str">
            <v>Other</v>
          </cell>
        </row>
        <row r="26">
          <cell r="A26" t="str">
            <v>065 Breckinridge County</v>
          </cell>
          <cell r="B26" t="str">
            <v>40.0</v>
          </cell>
          <cell r="C26" t="str">
            <v>0.0</v>
          </cell>
          <cell r="D26" t="str">
            <v>40.0</v>
          </cell>
          <cell r="E26" t="str">
            <v>0.0</v>
          </cell>
          <cell r="F26" t="str">
            <v>5.8</v>
          </cell>
          <cell r="G26" t="str">
            <v>0.0</v>
          </cell>
          <cell r="H26" t="str">
            <v>0.0</v>
          </cell>
          <cell r="I26" t="str">
            <v>0.0</v>
          </cell>
          <cell r="J26" t="str">
            <v>0.0</v>
          </cell>
          <cell r="K26" t="str">
            <v>0.0</v>
          </cell>
          <cell r="L26" t="str">
            <v>45.8</v>
          </cell>
          <cell r="M26" t="str">
            <v>45.8</v>
          </cell>
          <cell r="N26" t="str">
            <v>55.7</v>
          </cell>
          <cell r="O26" t="str">
            <v>3.0</v>
          </cell>
          <cell r="P26" t="str">
            <v>0.0</v>
          </cell>
          <cell r="Q26" t="str">
            <v>0.0</v>
          </cell>
          <cell r="R26" t="str">
            <v>0.0</v>
          </cell>
          <cell r="S26">
            <v>54.6</v>
          </cell>
          <cell r="U26" t="str">
            <v>11.7</v>
          </cell>
          <cell r="V26" t="str">
            <v>Taxed</v>
          </cell>
          <cell r="W26" t="str">
            <v>Taxed</v>
          </cell>
          <cell r="X26" t="str">
            <v>Yes</v>
          </cell>
          <cell r="Y26">
            <v>0.04</v>
          </cell>
        </row>
        <row r="27">
          <cell r="A27" t="str">
            <v>071 Bullitt County</v>
          </cell>
          <cell r="B27" t="str">
            <v>34.9</v>
          </cell>
          <cell r="C27" t="str">
            <v>0.6</v>
          </cell>
          <cell r="D27" t="str">
            <v>38.3</v>
          </cell>
          <cell r="E27" t="str">
            <v>0.6</v>
          </cell>
          <cell r="F27" t="str">
            <v>5.6</v>
          </cell>
          <cell r="G27" t="str">
            <v>5.6</v>
          </cell>
          <cell r="H27" t="str">
            <v>5.6</v>
          </cell>
          <cell r="I27" t="str">
            <v>0.0</v>
          </cell>
          <cell r="J27" t="str">
            <v>0.0</v>
          </cell>
          <cell r="K27" t="str">
            <v>0.0</v>
          </cell>
          <cell r="L27" t="str">
            <v>52.3</v>
          </cell>
          <cell r="M27" t="str">
            <v>55.7</v>
          </cell>
          <cell r="N27" t="str">
            <v>47.7</v>
          </cell>
          <cell r="O27" t="str">
            <v>3.0</v>
          </cell>
          <cell r="P27" t="str">
            <v>0.0</v>
          </cell>
          <cell r="Q27" t="str">
            <v>0.0</v>
          </cell>
          <cell r="R27" t="str">
            <v>0.0</v>
          </cell>
          <cell r="S27">
            <v>60.1</v>
          </cell>
          <cell r="U27" t="str">
            <v>10.7</v>
          </cell>
          <cell r="V27" t="str">
            <v>Taxed</v>
          </cell>
          <cell r="W27" t="str">
            <v>Exempt</v>
          </cell>
          <cell r="X27" t="str">
            <v>Yes</v>
          </cell>
          <cell r="Y27">
            <v>0.04</v>
          </cell>
        </row>
        <row r="28">
          <cell r="A28" t="str">
            <v>072 Burgin Independent</v>
          </cell>
          <cell r="B28" t="str">
            <v>40.4</v>
          </cell>
          <cell r="C28" t="str">
            <v>0.1</v>
          </cell>
          <cell r="D28" t="str">
            <v>40.4</v>
          </cell>
          <cell r="E28" t="str">
            <v>0.1</v>
          </cell>
          <cell r="F28" t="str">
            <v>5.3</v>
          </cell>
          <cell r="G28" t="str">
            <v>0.0</v>
          </cell>
          <cell r="H28" t="str">
            <v>0.0</v>
          </cell>
          <cell r="I28" t="str">
            <v>0.0</v>
          </cell>
          <cell r="J28" t="str">
            <v>0.0</v>
          </cell>
          <cell r="K28" t="str">
            <v>0.0</v>
          </cell>
          <cell r="L28" t="str">
            <v>45.8</v>
          </cell>
          <cell r="M28" t="str">
            <v>45.8</v>
          </cell>
          <cell r="N28" t="str">
            <v>54.6</v>
          </cell>
          <cell r="O28" t="str">
            <v>3.0</v>
          </cell>
          <cell r="P28" t="str">
            <v>0.0</v>
          </cell>
          <cell r="Q28" t="str">
            <v>0.0</v>
          </cell>
          <cell r="R28" t="str">
            <v>0.0</v>
          </cell>
          <cell r="S28">
            <v>53.4</v>
          </cell>
          <cell r="U28" t="str">
            <v>10.6</v>
          </cell>
          <cell r="V28" t="str">
            <v>Exempt</v>
          </cell>
          <cell r="W28" t="str">
            <v>Taxed</v>
          </cell>
          <cell r="X28" t="str">
            <v>Yes</v>
          </cell>
          <cell r="Y28">
            <v>0.04</v>
          </cell>
        </row>
        <row r="29">
          <cell r="A29" t="str">
            <v>075 Butler County</v>
          </cell>
          <cell r="B29" t="str">
            <v>31.6</v>
          </cell>
          <cell r="C29" t="str">
            <v>0.0</v>
          </cell>
          <cell r="D29" t="str">
            <v>31.6</v>
          </cell>
          <cell r="E29" t="str">
            <v>0.0</v>
          </cell>
          <cell r="F29" t="str">
            <v>6.1</v>
          </cell>
          <cell r="G29" t="str">
            <v>0.0</v>
          </cell>
          <cell r="H29" t="str">
            <v>0.0</v>
          </cell>
          <cell r="I29" t="str">
            <v>0.0</v>
          </cell>
          <cell r="J29" t="str">
            <v>0.0</v>
          </cell>
          <cell r="K29" t="str">
            <v>0.0</v>
          </cell>
          <cell r="L29" t="str">
            <v>37.7</v>
          </cell>
          <cell r="M29" t="str">
            <v>37.7</v>
          </cell>
          <cell r="N29" t="str">
            <v>45.9</v>
          </cell>
          <cell r="O29" t="str">
            <v>3.0</v>
          </cell>
          <cell r="P29" t="str">
            <v>0.0</v>
          </cell>
          <cell r="Q29" t="str">
            <v>0.0</v>
          </cell>
          <cell r="R29" t="str">
            <v>0.0</v>
          </cell>
          <cell r="S29">
            <v>52.5</v>
          </cell>
          <cell r="U29" t="str">
            <v>11.6</v>
          </cell>
          <cell r="V29" t="str">
            <v>Taxed</v>
          </cell>
          <cell r="W29" t="str">
            <v>Taxed</v>
          </cell>
          <cell r="X29" t="str">
            <v>No</v>
          </cell>
          <cell r="Y29" t="str">
            <v>Other</v>
          </cell>
        </row>
        <row r="30">
          <cell r="A30" t="str">
            <v>081 Caldwell County</v>
          </cell>
          <cell r="B30" t="str">
            <v>27.8</v>
          </cell>
          <cell r="C30" t="str">
            <v>0.4</v>
          </cell>
          <cell r="D30" t="str">
            <v>28.5</v>
          </cell>
          <cell r="E30" t="str">
            <v>0.4</v>
          </cell>
          <cell r="F30" t="str">
            <v>6.1</v>
          </cell>
          <cell r="G30" t="str">
            <v>0.0</v>
          </cell>
          <cell r="H30" t="str">
            <v>0.0</v>
          </cell>
          <cell r="I30" t="str">
            <v>0.0</v>
          </cell>
          <cell r="J30" t="str">
            <v>0.0</v>
          </cell>
          <cell r="K30" t="str">
            <v>0.0</v>
          </cell>
          <cell r="L30" t="str">
            <v>34.3</v>
          </cell>
          <cell r="M30" t="str">
            <v>35.0</v>
          </cell>
          <cell r="N30" t="str">
            <v>53.8</v>
          </cell>
          <cell r="O30" t="str">
            <v>3.0</v>
          </cell>
          <cell r="P30" t="str">
            <v>0.0</v>
          </cell>
          <cell r="Q30" t="str">
            <v>0.0</v>
          </cell>
          <cell r="R30" t="str">
            <v>0.0</v>
          </cell>
          <cell r="S30">
            <v>53.6</v>
          </cell>
          <cell r="U30" t="str">
            <v>11.6</v>
          </cell>
          <cell r="V30" t="str">
            <v>Exempt</v>
          </cell>
          <cell r="W30" t="str">
            <v>Exempt</v>
          </cell>
          <cell r="X30" t="str">
            <v>Yes</v>
          </cell>
          <cell r="Y30" t="str">
            <v>Compensating</v>
          </cell>
        </row>
        <row r="31">
          <cell r="A31" t="str">
            <v>085 Calloway County</v>
          </cell>
          <cell r="B31" t="str">
            <v>31.7</v>
          </cell>
          <cell r="C31" t="str">
            <v>0.2</v>
          </cell>
          <cell r="D31" t="str">
            <v>34.2</v>
          </cell>
          <cell r="E31" t="str">
            <v>0.0</v>
          </cell>
          <cell r="F31" t="str">
            <v>5.7</v>
          </cell>
          <cell r="G31" t="str">
            <v>0.0</v>
          </cell>
          <cell r="H31" t="str">
            <v>0.0</v>
          </cell>
          <cell r="I31" t="str">
            <v>0.0</v>
          </cell>
          <cell r="J31" t="str">
            <v>0.0</v>
          </cell>
          <cell r="K31" t="str">
            <v>0.0</v>
          </cell>
          <cell r="L31" t="str">
            <v>37.6</v>
          </cell>
          <cell r="M31" t="str">
            <v>39.9</v>
          </cell>
          <cell r="N31" t="str">
            <v>52.1</v>
          </cell>
          <cell r="O31" t="str">
            <v>3.0</v>
          </cell>
          <cell r="P31" t="str">
            <v>0.0</v>
          </cell>
          <cell r="Q31" t="str">
            <v>0.0</v>
          </cell>
          <cell r="R31" t="str">
            <v>0.0</v>
          </cell>
          <cell r="S31">
            <v>50.7</v>
          </cell>
          <cell r="U31" t="str">
            <v>11.5</v>
          </cell>
          <cell r="V31" t="str">
            <v>Exempt</v>
          </cell>
          <cell r="W31" t="str">
            <v>Exempt</v>
          </cell>
          <cell r="X31" t="str">
            <v>Yes</v>
          </cell>
          <cell r="Y31">
            <v>0.04</v>
          </cell>
        </row>
        <row r="32">
          <cell r="A32" t="str">
            <v>091 Campbell County</v>
          </cell>
          <cell r="B32" t="str">
            <v>39.5</v>
          </cell>
          <cell r="C32" t="str">
            <v>0.3</v>
          </cell>
          <cell r="D32" t="str">
            <v>39.5</v>
          </cell>
          <cell r="E32" t="str">
            <v>0.3</v>
          </cell>
          <cell r="F32" t="str">
            <v>5.7</v>
          </cell>
          <cell r="G32" t="str">
            <v>5.7</v>
          </cell>
          <cell r="H32" t="str">
            <v>0.0</v>
          </cell>
          <cell r="I32" t="str">
            <v>0.0</v>
          </cell>
          <cell r="J32" t="str">
            <v>0.0</v>
          </cell>
          <cell r="K32" t="str">
            <v>0.0</v>
          </cell>
          <cell r="L32" t="str">
            <v>51.2</v>
          </cell>
          <cell r="M32" t="str">
            <v>51.2</v>
          </cell>
          <cell r="N32" t="str">
            <v>52.2</v>
          </cell>
          <cell r="O32" t="str">
            <v>3.0</v>
          </cell>
          <cell r="P32" t="str">
            <v>0.0</v>
          </cell>
          <cell r="Q32" t="str">
            <v>0.0</v>
          </cell>
          <cell r="R32" t="str">
            <v>0.0</v>
          </cell>
          <cell r="S32">
            <v>57.1</v>
          </cell>
          <cell r="U32" t="str">
            <v>11.1</v>
          </cell>
          <cell r="V32" t="str">
            <v>Taxed</v>
          </cell>
          <cell r="W32" t="str">
            <v>Taxed</v>
          </cell>
          <cell r="X32" t="str">
            <v>Yes</v>
          </cell>
          <cell r="Y32">
            <v>0.04</v>
          </cell>
        </row>
        <row r="33">
          <cell r="A33" t="str">
            <v>092 Campbellsville Independent</v>
          </cell>
          <cell r="B33" t="str">
            <v>37.7</v>
          </cell>
          <cell r="C33" t="str">
            <v>0.2</v>
          </cell>
          <cell r="D33" t="str">
            <v>37.7</v>
          </cell>
          <cell r="E33" t="str">
            <v>0.2</v>
          </cell>
          <cell r="F33" t="str">
            <v>5.4</v>
          </cell>
          <cell r="G33" t="str">
            <v>0.0</v>
          </cell>
          <cell r="H33" t="str">
            <v>0.0</v>
          </cell>
          <cell r="I33" t="str">
            <v>0.0</v>
          </cell>
          <cell r="J33" t="str">
            <v>0.0</v>
          </cell>
          <cell r="K33" t="str">
            <v>0.0</v>
          </cell>
          <cell r="L33" t="str">
            <v>43.3</v>
          </cell>
          <cell r="M33" t="str">
            <v>43.3</v>
          </cell>
          <cell r="N33" t="str">
            <v>55.3</v>
          </cell>
          <cell r="O33" t="str">
            <v>3.0</v>
          </cell>
          <cell r="P33" t="str">
            <v>0.0</v>
          </cell>
          <cell r="Q33" t="str">
            <v>0.0</v>
          </cell>
          <cell r="R33" t="str">
            <v>0.0</v>
          </cell>
          <cell r="S33">
            <v>59.2</v>
          </cell>
          <cell r="U33" t="str">
            <v>11.7</v>
          </cell>
          <cell r="V33" t="str">
            <v>Taxed</v>
          </cell>
          <cell r="W33" t="str">
            <v>Taxed</v>
          </cell>
          <cell r="X33" t="str">
            <v>Yes</v>
          </cell>
          <cell r="Y33">
            <v>0.04</v>
          </cell>
        </row>
        <row r="34">
          <cell r="A34" t="str">
            <v>095 Carlisle County</v>
          </cell>
          <cell r="B34" t="str">
            <v>32.1</v>
          </cell>
          <cell r="C34" t="str">
            <v>0.0</v>
          </cell>
          <cell r="D34" t="str">
            <v>32.1</v>
          </cell>
          <cell r="E34" t="str">
            <v>0.0</v>
          </cell>
          <cell r="F34" t="str">
            <v>6.7</v>
          </cell>
          <cell r="G34" t="str">
            <v>0.0</v>
          </cell>
          <cell r="H34" t="str">
            <v>0.0</v>
          </cell>
          <cell r="I34" t="str">
            <v>0.0</v>
          </cell>
          <cell r="J34" t="str">
            <v>0.0</v>
          </cell>
          <cell r="K34" t="str">
            <v>0.0</v>
          </cell>
          <cell r="L34" t="str">
            <v>38.8</v>
          </cell>
          <cell r="M34" t="str">
            <v>38.8</v>
          </cell>
          <cell r="N34" t="str">
            <v>47.8</v>
          </cell>
          <cell r="O34" t="str">
            <v>3.0</v>
          </cell>
          <cell r="P34" t="str">
            <v>0.0</v>
          </cell>
          <cell r="Q34" t="str">
            <v>0.0</v>
          </cell>
          <cell r="R34" t="str">
            <v>0.0</v>
          </cell>
          <cell r="S34">
            <v>51.8</v>
          </cell>
          <cell r="U34" t="str">
            <v>12.2</v>
          </cell>
          <cell r="V34" t="str">
            <v>Taxed</v>
          </cell>
          <cell r="W34" t="str">
            <v>Taxed</v>
          </cell>
          <cell r="X34" t="str">
            <v>Yes</v>
          </cell>
          <cell r="Y34">
            <v>0.04</v>
          </cell>
        </row>
        <row r="35">
          <cell r="A35" t="str">
            <v>101 Carroll County</v>
          </cell>
          <cell r="B35" t="str">
            <v>44.4</v>
          </cell>
          <cell r="C35" t="str">
            <v>0.0</v>
          </cell>
          <cell r="D35" t="str">
            <v>44.4</v>
          </cell>
          <cell r="E35" t="str">
            <v>0.0</v>
          </cell>
          <cell r="F35" t="str">
            <v>5.6</v>
          </cell>
          <cell r="G35" t="str">
            <v>0.0</v>
          </cell>
          <cell r="H35" t="str">
            <v>0.0</v>
          </cell>
          <cell r="I35" t="str">
            <v>0.0</v>
          </cell>
          <cell r="J35" t="str">
            <v>0.0</v>
          </cell>
          <cell r="K35" t="str">
            <v>0.0</v>
          </cell>
          <cell r="L35" t="str">
            <v>50.0</v>
          </cell>
          <cell r="M35" t="str">
            <v>50.0</v>
          </cell>
          <cell r="N35" t="str">
            <v>55.7</v>
          </cell>
          <cell r="O35" t="str">
            <v>3.0</v>
          </cell>
          <cell r="P35" t="str">
            <v>0.0</v>
          </cell>
          <cell r="Q35" t="str">
            <v>0.0</v>
          </cell>
          <cell r="R35" t="str">
            <v>0.0</v>
          </cell>
          <cell r="S35">
            <v>92.1</v>
          </cell>
          <cell r="U35" t="str">
            <v>11.3</v>
          </cell>
          <cell r="V35" t="str">
            <v>Exempt</v>
          </cell>
          <cell r="W35" t="str">
            <v>Taxed</v>
          </cell>
          <cell r="X35" t="str">
            <v>Yes</v>
          </cell>
          <cell r="Y35">
            <v>0.04</v>
          </cell>
        </row>
        <row r="36">
          <cell r="A36" t="str">
            <v>105 Carter County</v>
          </cell>
          <cell r="B36" t="str">
            <v>33.8</v>
          </cell>
          <cell r="C36" t="str">
            <v>0.5</v>
          </cell>
          <cell r="D36" t="str">
            <v>34.3</v>
          </cell>
          <cell r="E36" t="str">
            <v>0.0</v>
          </cell>
          <cell r="F36" t="str">
            <v>6.0</v>
          </cell>
          <cell r="G36" t="str">
            <v>0.0</v>
          </cell>
          <cell r="H36" t="str">
            <v>0.0</v>
          </cell>
          <cell r="I36" t="str">
            <v>0.0</v>
          </cell>
          <cell r="J36" t="str">
            <v>0.0</v>
          </cell>
          <cell r="K36" t="str">
            <v>0.0</v>
          </cell>
          <cell r="L36" t="str">
            <v>40.3</v>
          </cell>
          <cell r="M36" t="str">
            <v>40.3</v>
          </cell>
          <cell r="N36" t="str">
            <v>47.0</v>
          </cell>
          <cell r="O36" t="str">
            <v>3.0</v>
          </cell>
          <cell r="P36" t="str">
            <v>0.0</v>
          </cell>
          <cell r="Q36" t="str">
            <v>0.0</v>
          </cell>
          <cell r="R36" t="str">
            <v>0.0</v>
          </cell>
          <cell r="S36">
            <v>54.8</v>
          </cell>
          <cell r="U36" t="str">
            <v>11.8</v>
          </cell>
          <cell r="V36" t="str">
            <v>Exempt</v>
          </cell>
          <cell r="W36" t="str">
            <v>Exempt</v>
          </cell>
          <cell r="X36" t="str">
            <v>Yes</v>
          </cell>
          <cell r="Y36" t="str">
            <v>Other</v>
          </cell>
        </row>
        <row r="37">
          <cell r="A37" t="str">
            <v>111 Casey County</v>
          </cell>
          <cell r="B37" t="str">
            <v>32.2</v>
          </cell>
          <cell r="C37" t="str">
            <v>0.2</v>
          </cell>
          <cell r="D37" t="str">
            <v>33.0</v>
          </cell>
          <cell r="E37" t="str">
            <v>0.2</v>
          </cell>
          <cell r="F37" t="str">
            <v>6.0</v>
          </cell>
          <cell r="G37" t="str">
            <v>0.0</v>
          </cell>
          <cell r="H37" t="str">
            <v>0.0</v>
          </cell>
          <cell r="I37" t="str">
            <v>0.0</v>
          </cell>
          <cell r="J37" t="str">
            <v>0.0</v>
          </cell>
          <cell r="K37" t="str">
            <v>0.0</v>
          </cell>
          <cell r="L37" t="str">
            <v>38.4</v>
          </cell>
          <cell r="M37" t="str">
            <v>39.2</v>
          </cell>
          <cell r="N37" t="str">
            <v>56.3</v>
          </cell>
          <cell r="O37" t="str">
            <v>3.0</v>
          </cell>
          <cell r="P37" t="str">
            <v>0.0</v>
          </cell>
          <cell r="Q37" t="str">
            <v>0.0</v>
          </cell>
          <cell r="R37" t="str">
            <v>0.0</v>
          </cell>
          <cell r="S37">
            <v>53.1</v>
          </cell>
          <cell r="U37" t="str">
            <v>12.2</v>
          </cell>
          <cell r="V37" t="str">
            <v>Exempt</v>
          </cell>
          <cell r="W37" t="str">
            <v>Exempt</v>
          </cell>
          <cell r="X37" t="str">
            <v>Yes</v>
          </cell>
          <cell r="Y37">
            <v>0.04</v>
          </cell>
        </row>
        <row r="38">
          <cell r="A38" t="str">
            <v>113 Caverna Independent</v>
          </cell>
          <cell r="B38" t="str">
            <v>52.4</v>
          </cell>
          <cell r="C38" t="str">
            <v>0.7</v>
          </cell>
          <cell r="D38" t="str">
            <v>52.4</v>
          </cell>
          <cell r="E38" t="str">
            <v>0.7</v>
          </cell>
          <cell r="F38" t="str">
            <v>5.7</v>
          </cell>
          <cell r="G38" t="str">
            <v>0.0</v>
          </cell>
          <cell r="H38" t="str">
            <v>0.0</v>
          </cell>
          <cell r="I38" t="str">
            <v>0.0</v>
          </cell>
          <cell r="J38" t="str">
            <v>0.0</v>
          </cell>
          <cell r="K38" t="str">
            <v>0.0</v>
          </cell>
          <cell r="L38" t="str">
            <v>58.8</v>
          </cell>
          <cell r="M38" t="str">
            <v>58.8</v>
          </cell>
          <cell r="N38" t="str">
            <v>62.7</v>
          </cell>
          <cell r="O38" t="str">
            <v>0.0</v>
          </cell>
          <cell r="P38" t="str">
            <v>0.0</v>
          </cell>
          <cell r="Q38" t="str">
            <v>0.0</v>
          </cell>
          <cell r="R38" t="str">
            <v>0.0</v>
          </cell>
          <cell r="S38">
            <v>57.1</v>
          </cell>
          <cell r="U38" t="str">
            <v>12.1</v>
          </cell>
          <cell r="V38" t="str">
            <v>Taxed</v>
          </cell>
          <cell r="W38" t="str">
            <v>Exempt</v>
          </cell>
          <cell r="X38" t="str">
            <v>No</v>
          </cell>
          <cell r="Y38" t="str">
            <v>Compensating</v>
          </cell>
        </row>
        <row r="39">
          <cell r="A39" t="str">
            <v>115 Christian County</v>
          </cell>
          <cell r="B39" t="str">
            <v>31.2</v>
          </cell>
          <cell r="C39" t="str">
            <v>0.0</v>
          </cell>
          <cell r="D39" t="str">
            <v>32.3</v>
          </cell>
          <cell r="E39" t="str">
            <v>0.0</v>
          </cell>
          <cell r="F39" t="str">
            <v>5.7</v>
          </cell>
          <cell r="G39" t="str">
            <v>0.0</v>
          </cell>
          <cell r="H39" t="str">
            <v>0.0</v>
          </cell>
          <cell r="I39" t="str">
            <v>0.0</v>
          </cell>
          <cell r="J39" t="str">
            <v>0.0</v>
          </cell>
          <cell r="K39" t="str">
            <v>0.0</v>
          </cell>
          <cell r="L39" t="str">
            <v>36.9</v>
          </cell>
          <cell r="M39" t="str">
            <v>38.0</v>
          </cell>
          <cell r="N39" t="str">
            <v>56.6</v>
          </cell>
          <cell r="O39" t="str">
            <v>3.0</v>
          </cell>
          <cell r="P39" t="str">
            <v>0.0</v>
          </cell>
          <cell r="Q39" t="str">
            <v>0.0</v>
          </cell>
          <cell r="R39" t="str">
            <v>0.0</v>
          </cell>
          <cell r="S39">
            <v>53.8</v>
          </cell>
          <cell r="U39" t="str">
            <v>11.2</v>
          </cell>
          <cell r="V39" t="str">
            <v>Exempt</v>
          </cell>
          <cell r="W39" t="str">
            <v>Exempt</v>
          </cell>
          <cell r="X39" t="str">
            <v>Yes</v>
          </cell>
          <cell r="Y39">
            <v>0.04</v>
          </cell>
        </row>
        <row r="40">
          <cell r="A40" t="str">
            <v>121 Clark County</v>
          </cell>
          <cell r="B40" t="str">
            <v>34.5</v>
          </cell>
          <cell r="C40" t="str">
            <v>0.2</v>
          </cell>
          <cell r="D40" t="str">
            <v>34.5</v>
          </cell>
          <cell r="E40" t="str">
            <v>0.2</v>
          </cell>
          <cell r="F40" t="str">
            <v>5.7</v>
          </cell>
          <cell r="G40" t="str">
            <v>5.7</v>
          </cell>
          <cell r="H40" t="str">
            <v>0.0</v>
          </cell>
          <cell r="I40" t="str">
            <v>0.0</v>
          </cell>
          <cell r="J40" t="str">
            <v>0.0</v>
          </cell>
          <cell r="K40" t="str">
            <v>0.0</v>
          </cell>
          <cell r="L40" t="str">
            <v>46.1</v>
          </cell>
          <cell r="M40" t="str">
            <v>46.1</v>
          </cell>
          <cell r="N40" t="str">
            <v>53.5</v>
          </cell>
          <cell r="O40" t="str">
            <v>3.0</v>
          </cell>
          <cell r="P40" t="str">
            <v>0.0</v>
          </cell>
          <cell r="Q40" t="str">
            <v>0.0</v>
          </cell>
          <cell r="R40" t="str">
            <v>0.0</v>
          </cell>
          <cell r="S40">
            <v>55.7</v>
          </cell>
          <cell r="U40" t="str">
            <v>10.9</v>
          </cell>
          <cell r="V40" t="str">
            <v>Exempt</v>
          </cell>
          <cell r="W40" t="str">
            <v>Exempt</v>
          </cell>
          <cell r="X40" t="str">
            <v>Yes</v>
          </cell>
          <cell r="Y40">
            <v>0.04</v>
          </cell>
        </row>
        <row r="41">
          <cell r="A41" t="str">
            <v>125 Clay County</v>
          </cell>
          <cell r="B41" t="str">
            <v>42.7</v>
          </cell>
          <cell r="C41" t="str">
            <v>0.6</v>
          </cell>
          <cell r="D41" t="str">
            <v>43.9</v>
          </cell>
          <cell r="E41" t="str">
            <v>0.6</v>
          </cell>
          <cell r="F41" t="str">
            <v>6.3</v>
          </cell>
          <cell r="G41" t="str">
            <v>0.0</v>
          </cell>
          <cell r="H41" t="str">
            <v>0.0</v>
          </cell>
          <cell r="I41" t="str">
            <v>0.0</v>
          </cell>
          <cell r="J41" t="str">
            <v>0.0</v>
          </cell>
          <cell r="K41" t="str">
            <v>0.0</v>
          </cell>
          <cell r="L41" t="str">
            <v>49.6</v>
          </cell>
          <cell r="M41" t="str">
            <v>50.8</v>
          </cell>
          <cell r="N41" t="str">
            <v>48.7</v>
          </cell>
          <cell r="O41" t="str">
            <v>3.0</v>
          </cell>
          <cell r="P41" t="str">
            <v>0.0</v>
          </cell>
          <cell r="Q41" t="str">
            <v>0.0</v>
          </cell>
          <cell r="R41" t="str">
            <v>0.0</v>
          </cell>
          <cell r="S41">
            <v>64.900000000000006</v>
          </cell>
          <cell r="U41" t="str">
            <v>12.2</v>
          </cell>
          <cell r="V41" t="str">
            <v>Taxed</v>
          </cell>
          <cell r="W41" t="str">
            <v>Taxed</v>
          </cell>
          <cell r="X41" t="str">
            <v>Yes</v>
          </cell>
          <cell r="Y41" t="str">
            <v>Compensating</v>
          </cell>
        </row>
        <row r="42">
          <cell r="A42" t="str">
            <v>131 Clinton County</v>
          </cell>
          <cell r="B42" t="str">
            <v>32.5</v>
          </cell>
          <cell r="C42" t="str">
            <v>0.0</v>
          </cell>
          <cell r="D42" t="str">
            <v>33.8</v>
          </cell>
          <cell r="E42" t="str">
            <v>0.0</v>
          </cell>
          <cell r="F42" t="str">
            <v>5.7</v>
          </cell>
          <cell r="G42" t="str">
            <v>0.0</v>
          </cell>
          <cell r="H42" t="str">
            <v>0.0</v>
          </cell>
          <cell r="I42" t="str">
            <v>0.0</v>
          </cell>
          <cell r="J42" t="str">
            <v>0.0</v>
          </cell>
          <cell r="K42" t="str">
            <v>0.0</v>
          </cell>
          <cell r="L42" t="str">
            <v>38.2</v>
          </cell>
          <cell r="M42" t="str">
            <v>39.5</v>
          </cell>
          <cell r="N42" t="str">
            <v>53.0</v>
          </cell>
          <cell r="O42" t="str">
            <v>3.0</v>
          </cell>
          <cell r="P42" t="str">
            <v>0.0</v>
          </cell>
          <cell r="Q42" t="str">
            <v>0.0</v>
          </cell>
          <cell r="R42" t="str">
            <v>0.0</v>
          </cell>
          <cell r="S42">
            <v>56.7</v>
          </cell>
          <cell r="U42" t="str">
            <v>11.7</v>
          </cell>
          <cell r="V42" t="str">
            <v>Exempt</v>
          </cell>
          <cell r="W42" t="str">
            <v>Exempt</v>
          </cell>
          <cell r="X42" t="str">
            <v>Yes</v>
          </cell>
          <cell r="Y42">
            <v>0.04</v>
          </cell>
        </row>
        <row r="43">
          <cell r="A43" t="str">
            <v>132 Cloverport Independent</v>
          </cell>
          <cell r="B43" t="str">
            <v>48.2</v>
          </cell>
          <cell r="C43" t="str">
            <v>0.4</v>
          </cell>
          <cell r="D43" t="str">
            <v>48.2</v>
          </cell>
          <cell r="E43" t="str">
            <v>0.4</v>
          </cell>
          <cell r="F43" t="str">
            <v>7.1</v>
          </cell>
          <cell r="G43" t="str">
            <v>0.0</v>
          </cell>
          <cell r="H43" t="str">
            <v>0.0</v>
          </cell>
          <cell r="I43" t="str">
            <v>0.0</v>
          </cell>
          <cell r="J43" t="str">
            <v>0.0</v>
          </cell>
          <cell r="K43" t="str">
            <v>0.0</v>
          </cell>
          <cell r="L43" t="str">
            <v>55.7</v>
          </cell>
          <cell r="M43" t="str">
            <v>55.7</v>
          </cell>
          <cell r="N43" t="str">
            <v>56.9</v>
          </cell>
          <cell r="O43" t="str">
            <v>3.0</v>
          </cell>
          <cell r="P43" t="str">
            <v>0.0</v>
          </cell>
          <cell r="Q43" t="str">
            <v>0.0</v>
          </cell>
          <cell r="R43" t="str">
            <v>0.0</v>
          </cell>
          <cell r="S43">
            <v>69.599999999999994</v>
          </cell>
          <cell r="U43" t="str">
            <v>11.8</v>
          </cell>
          <cell r="V43" t="str">
            <v>Taxed</v>
          </cell>
          <cell r="W43" t="str">
            <v>Taxed</v>
          </cell>
          <cell r="X43" t="str">
            <v>Yes</v>
          </cell>
          <cell r="Y43">
            <v>0.04</v>
          </cell>
        </row>
        <row r="44">
          <cell r="A44" t="str">
            <v>133 Corbin Independent</v>
          </cell>
          <cell r="B44" t="str">
            <v>33.4</v>
          </cell>
          <cell r="C44" t="str">
            <v>0.3</v>
          </cell>
          <cell r="D44" t="str">
            <v>33.4</v>
          </cell>
          <cell r="E44" t="str">
            <v>0.3</v>
          </cell>
          <cell r="F44" t="str">
            <v>6.0</v>
          </cell>
          <cell r="G44" t="str">
            <v>6.0</v>
          </cell>
          <cell r="H44" t="str">
            <v>6.0</v>
          </cell>
          <cell r="I44" t="str">
            <v>0.0</v>
          </cell>
          <cell r="J44" t="str">
            <v>0.0</v>
          </cell>
          <cell r="K44" t="str">
            <v>0.0</v>
          </cell>
          <cell r="L44" t="str">
            <v>51.7</v>
          </cell>
          <cell r="M44" t="str">
            <v>51.7</v>
          </cell>
          <cell r="N44" t="str">
            <v>69.3</v>
          </cell>
          <cell r="O44" t="str">
            <v>3.0</v>
          </cell>
          <cell r="P44" t="str">
            <v>0.0</v>
          </cell>
          <cell r="Q44" t="str">
            <v>0.0</v>
          </cell>
          <cell r="R44" t="str">
            <v>0.0</v>
          </cell>
          <cell r="S44">
            <v>62.4</v>
          </cell>
          <cell r="U44" t="str">
            <v>10.3</v>
          </cell>
          <cell r="V44" t="str">
            <v>Taxed</v>
          </cell>
          <cell r="W44" t="str">
            <v>Taxed</v>
          </cell>
          <cell r="X44" t="str">
            <v>Yes</v>
          </cell>
          <cell r="Y44" t="str">
            <v>Compensating</v>
          </cell>
        </row>
        <row r="45">
          <cell r="A45" t="str">
            <v>134 Covington Independent</v>
          </cell>
          <cell r="B45" t="str">
            <v>93.2</v>
          </cell>
          <cell r="C45" t="str">
            <v>0.3</v>
          </cell>
          <cell r="D45" t="str">
            <v>93.2</v>
          </cell>
          <cell r="E45" t="str">
            <v>0.3</v>
          </cell>
          <cell r="F45" t="str">
            <v>5.4</v>
          </cell>
          <cell r="G45" t="str">
            <v>0.0</v>
          </cell>
          <cell r="H45" t="str">
            <v>0.0</v>
          </cell>
          <cell r="I45" t="str">
            <v>0.0</v>
          </cell>
          <cell r="J45" t="str">
            <v>0.0</v>
          </cell>
          <cell r="K45" t="str">
            <v>0.0</v>
          </cell>
          <cell r="L45" t="str">
            <v>98.9</v>
          </cell>
          <cell r="M45" t="str">
            <v>98.9</v>
          </cell>
          <cell r="N45" t="str">
            <v>85.9</v>
          </cell>
          <cell r="O45" t="str">
            <v>0.0</v>
          </cell>
          <cell r="P45" t="str">
            <v>0.0</v>
          </cell>
          <cell r="Q45" t="str">
            <v>0.0</v>
          </cell>
          <cell r="R45" t="str">
            <v>0.0</v>
          </cell>
          <cell r="S45">
            <v>97</v>
          </cell>
          <cell r="U45" t="str">
            <v>12.1</v>
          </cell>
          <cell r="V45" t="str">
            <v>Taxed</v>
          </cell>
          <cell r="W45" t="str">
            <v>Taxed</v>
          </cell>
          <cell r="X45" t="str">
            <v>No</v>
          </cell>
          <cell r="Y45">
            <v>0.04</v>
          </cell>
        </row>
        <row r="46">
          <cell r="A46" t="str">
            <v>135 Crittenden County</v>
          </cell>
          <cell r="B46" t="str">
            <v>36.1</v>
          </cell>
          <cell r="C46" t="str">
            <v>0.4</v>
          </cell>
          <cell r="D46" t="str">
            <v>36.1</v>
          </cell>
          <cell r="E46" t="str">
            <v>0.4</v>
          </cell>
          <cell r="F46" t="str">
            <v>6.2</v>
          </cell>
          <cell r="G46" t="str">
            <v>0.0</v>
          </cell>
          <cell r="H46" t="str">
            <v>0.0</v>
          </cell>
          <cell r="I46" t="str">
            <v>0.0</v>
          </cell>
          <cell r="J46" t="str">
            <v>0.0</v>
          </cell>
          <cell r="K46" t="str">
            <v>0.0</v>
          </cell>
          <cell r="L46" t="str">
            <v>42.7</v>
          </cell>
          <cell r="M46" t="str">
            <v>42.7</v>
          </cell>
          <cell r="N46" t="str">
            <v>54.1</v>
          </cell>
          <cell r="O46" t="str">
            <v>3.0</v>
          </cell>
          <cell r="P46" t="str">
            <v>0.0</v>
          </cell>
          <cell r="Q46" t="str">
            <v>0.0</v>
          </cell>
          <cell r="R46" t="str">
            <v>0.0</v>
          </cell>
          <cell r="S46">
            <v>54.6</v>
          </cell>
          <cell r="U46" t="str">
            <v>11.5</v>
          </cell>
          <cell r="V46" t="str">
            <v>Exempt</v>
          </cell>
          <cell r="W46" t="str">
            <v>Exempt</v>
          </cell>
          <cell r="X46" t="str">
            <v>Yes</v>
          </cell>
          <cell r="Y46">
            <v>0.04</v>
          </cell>
        </row>
        <row r="47">
          <cell r="A47" t="str">
            <v>141 Cumberland County</v>
          </cell>
          <cell r="B47" t="str">
            <v>32.3</v>
          </cell>
          <cell r="C47" t="str">
            <v>0.1</v>
          </cell>
          <cell r="D47" t="str">
            <v>32.3</v>
          </cell>
          <cell r="E47" t="str">
            <v>0.1</v>
          </cell>
          <cell r="F47" t="str">
            <v>5.7</v>
          </cell>
          <cell r="G47" t="str">
            <v>0.0</v>
          </cell>
          <cell r="H47" t="str">
            <v>0.0</v>
          </cell>
          <cell r="I47" t="str">
            <v>5.7</v>
          </cell>
          <cell r="J47" t="str">
            <v>0.0</v>
          </cell>
          <cell r="K47" t="str">
            <v>0.0</v>
          </cell>
          <cell r="L47" t="str">
            <v>32.4</v>
          </cell>
          <cell r="M47" t="str">
            <v>32.4</v>
          </cell>
          <cell r="N47" t="str">
            <v>53.0</v>
          </cell>
          <cell r="O47" t="str">
            <v>3.0</v>
          </cell>
          <cell r="P47" t="str">
            <v>0.5</v>
          </cell>
          <cell r="Q47" t="str">
            <v>0.0</v>
          </cell>
          <cell r="R47" t="str">
            <v>0.0</v>
          </cell>
          <cell r="S47">
            <v>53.9</v>
          </cell>
          <cell r="U47" t="str">
            <v>11.8</v>
          </cell>
          <cell r="V47" t="str">
            <v>Exempt</v>
          </cell>
          <cell r="W47" t="str">
            <v>Exempt</v>
          </cell>
          <cell r="X47" t="str">
            <v>Yes</v>
          </cell>
          <cell r="Y47">
            <v>0.04</v>
          </cell>
        </row>
        <row r="48">
          <cell r="A48" t="str">
            <v>143 Danville Independent</v>
          </cell>
          <cell r="B48" t="str">
            <v>60.1</v>
          </cell>
          <cell r="C48" t="str">
            <v>0.1</v>
          </cell>
          <cell r="D48" t="str">
            <v>62.3</v>
          </cell>
          <cell r="E48" t="str">
            <v>0.1</v>
          </cell>
          <cell r="F48" t="str">
            <v>5.6</v>
          </cell>
          <cell r="G48" t="str">
            <v>0.0</v>
          </cell>
          <cell r="H48" t="str">
            <v>0.0</v>
          </cell>
          <cell r="I48" t="str">
            <v>0.0</v>
          </cell>
          <cell r="J48" t="str">
            <v>0.0</v>
          </cell>
          <cell r="K48" t="str">
            <v>0.0</v>
          </cell>
          <cell r="L48" t="str">
            <v>65.8</v>
          </cell>
          <cell r="M48" t="str">
            <v>68.0</v>
          </cell>
          <cell r="N48" t="str">
            <v>66.9</v>
          </cell>
          <cell r="O48" t="str">
            <v>3.0</v>
          </cell>
          <cell r="P48" t="str">
            <v>0.0</v>
          </cell>
          <cell r="Q48" t="str">
            <v>0.0</v>
          </cell>
          <cell r="R48" t="str">
            <v>0.0</v>
          </cell>
          <cell r="S48">
            <v>77.8</v>
          </cell>
          <cell r="U48" t="str">
            <v>11.3</v>
          </cell>
          <cell r="V48" t="str">
            <v>Taxed</v>
          </cell>
          <cell r="W48" t="str">
            <v>Taxed</v>
          </cell>
          <cell r="X48" t="str">
            <v>Yes</v>
          </cell>
          <cell r="Y48">
            <v>0.04</v>
          </cell>
        </row>
        <row r="49">
          <cell r="A49" t="str">
            <v>145 Daviess County</v>
          </cell>
          <cell r="B49" t="str">
            <v>44.5</v>
          </cell>
          <cell r="C49" t="str">
            <v>0.4</v>
          </cell>
          <cell r="D49" t="str">
            <v>44.5</v>
          </cell>
          <cell r="E49" t="str">
            <v>0.4</v>
          </cell>
          <cell r="F49" t="str">
            <v>5.7</v>
          </cell>
          <cell r="G49" t="str">
            <v>5.7</v>
          </cell>
          <cell r="H49" t="str">
            <v>0.0</v>
          </cell>
          <cell r="I49" t="str">
            <v>0.0</v>
          </cell>
          <cell r="J49" t="str">
            <v>0.0</v>
          </cell>
          <cell r="K49" t="str">
            <v>0.0</v>
          </cell>
          <cell r="L49" t="str">
            <v>56.3</v>
          </cell>
          <cell r="M49" t="str">
            <v>56.3</v>
          </cell>
          <cell r="N49" t="str">
            <v>49.0</v>
          </cell>
          <cell r="O49" t="str">
            <v>3.0</v>
          </cell>
          <cell r="P49" t="str">
            <v>0.0</v>
          </cell>
          <cell r="Q49" t="str">
            <v>0.0</v>
          </cell>
          <cell r="R49" t="str">
            <v>0.0</v>
          </cell>
          <cell r="S49">
            <v>63.7</v>
          </cell>
          <cell r="U49" t="str">
            <v>11.6</v>
          </cell>
          <cell r="V49" t="str">
            <v>Taxed</v>
          </cell>
          <cell r="W49" t="str">
            <v>Taxed</v>
          </cell>
          <cell r="X49" t="str">
            <v>Yes</v>
          </cell>
          <cell r="Y49">
            <v>0.04</v>
          </cell>
        </row>
        <row r="50">
          <cell r="A50" t="str">
            <v>146 Dawson Springs Independent</v>
          </cell>
          <cell r="B50" t="str">
            <v>59.2</v>
          </cell>
          <cell r="C50" t="str">
            <v>0.0</v>
          </cell>
          <cell r="D50" t="str">
            <v>59.2</v>
          </cell>
          <cell r="E50" t="str">
            <v>0.0</v>
          </cell>
          <cell r="F50" t="str">
            <v>5.9</v>
          </cell>
          <cell r="G50" t="str">
            <v>0.0</v>
          </cell>
          <cell r="H50" t="str">
            <v>0.0</v>
          </cell>
          <cell r="I50" t="str">
            <v>0.0</v>
          </cell>
          <cell r="J50" t="str">
            <v>0.0</v>
          </cell>
          <cell r="K50" t="str">
            <v>0.0</v>
          </cell>
          <cell r="L50" t="str">
            <v>65.1</v>
          </cell>
          <cell r="M50" t="str">
            <v>65.1</v>
          </cell>
          <cell r="N50" t="str">
            <v>68.7</v>
          </cell>
          <cell r="O50" t="str">
            <v>3.0</v>
          </cell>
          <cell r="P50" t="str">
            <v>0.0</v>
          </cell>
          <cell r="Q50" t="str">
            <v>0.0</v>
          </cell>
          <cell r="R50" t="str">
            <v>0.0</v>
          </cell>
          <cell r="S50">
            <v>83.6</v>
          </cell>
          <cell r="U50" t="str">
            <v>11.2</v>
          </cell>
          <cell r="V50" t="str">
            <v>Taxed</v>
          </cell>
          <cell r="W50" t="str">
            <v>Exempt</v>
          </cell>
          <cell r="X50" t="str">
            <v>Yes</v>
          </cell>
          <cell r="Y50" t="str">
            <v>Compensating</v>
          </cell>
        </row>
        <row r="51">
          <cell r="A51" t="str">
            <v>147 Dayton Independent</v>
          </cell>
          <cell r="B51" t="str">
            <v>75.4</v>
          </cell>
          <cell r="C51" t="str">
            <v>0.3</v>
          </cell>
          <cell r="D51" t="str">
            <v>76.5</v>
          </cell>
          <cell r="E51" t="str">
            <v>0.3</v>
          </cell>
          <cell r="F51" t="str">
            <v>5.8</v>
          </cell>
          <cell r="G51" t="str">
            <v>0.0</v>
          </cell>
          <cell r="H51" t="str">
            <v>0.0</v>
          </cell>
          <cell r="I51" t="str">
            <v>0.0</v>
          </cell>
          <cell r="J51" t="str">
            <v>0.0</v>
          </cell>
          <cell r="K51" t="str">
            <v>0.0</v>
          </cell>
          <cell r="L51" t="str">
            <v>81.5</v>
          </cell>
          <cell r="M51" t="str">
            <v>82.6</v>
          </cell>
          <cell r="N51" t="str">
            <v>85.9</v>
          </cell>
          <cell r="O51" t="str">
            <v>0.0</v>
          </cell>
          <cell r="P51" t="str">
            <v>0.0</v>
          </cell>
          <cell r="Q51" t="str">
            <v>0.0</v>
          </cell>
          <cell r="R51" t="str">
            <v>0.0</v>
          </cell>
          <cell r="S51">
            <v>77.900000000000006</v>
          </cell>
          <cell r="U51" t="str">
            <v>11.3</v>
          </cell>
          <cell r="V51" t="str">
            <v>Exempt</v>
          </cell>
          <cell r="W51" t="str">
            <v>Exempt</v>
          </cell>
          <cell r="X51" t="str">
            <v>No</v>
          </cell>
          <cell r="Y51">
            <v>0.04</v>
          </cell>
        </row>
        <row r="52">
          <cell r="A52" t="str">
            <v>149 East Bernstadt Independent</v>
          </cell>
          <cell r="B52" t="str">
            <v>21.5</v>
          </cell>
          <cell r="C52" t="str">
            <v>0.3</v>
          </cell>
          <cell r="D52" t="str">
            <v>31.2</v>
          </cell>
          <cell r="E52" t="str">
            <v>0.3</v>
          </cell>
          <cell r="F52" t="str">
            <v>5.4</v>
          </cell>
          <cell r="G52" t="str">
            <v>0.0</v>
          </cell>
          <cell r="H52" t="str">
            <v>0.0</v>
          </cell>
          <cell r="I52" t="str">
            <v>0.0</v>
          </cell>
          <cell r="J52" t="str">
            <v>0.0</v>
          </cell>
          <cell r="K52" t="str">
            <v>0.0</v>
          </cell>
          <cell r="L52" t="str">
            <v>27.2</v>
          </cell>
          <cell r="M52" t="str">
            <v>36.9</v>
          </cell>
          <cell r="N52" t="str">
            <v>27.4</v>
          </cell>
          <cell r="O52" t="str">
            <v>3.0</v>
          </cell>
          <cell r="P52" t="str">
            <v>0.0</v>
          </cell>
          <cell r="Q52" t="str">
            <v>0.0</v>
          </cell>
          <cell r="R52" t="str">
            <v>0.0</v>
          </cell>
          <cell r="S52">
            <v>50.2</v>
          </cell>
          <cell r="U52" t="str">
            <v>11.0</v>
          </cell>
          <cell r="V52" t="str">
            <v>Exempt</v>
          </cell>
          <cell r="W52" t="str">
            <v>Exempt</v>
          </cell>
          <cell r="X52" t="str">
            <v>Yes</v>
          </cell>
          <cell r="Y52" t="str">
            <v>Compensating</v>
          </cell>
        </row>
        <row r="53">
          <cell r="A53" t="str">
            <v>151 Edmonson County</v>
          </cell>
          <cell r="B53" t="str">
            <v>31.7</v>
          </cell>
          <cell r="C53" t="str">
            <v>0.1</v>
          </cell>
          <cell r="D53" t="str">
            <v>33.5</v>
          </cell>
          <cell r="E53" t="str">
            <v>0.1</v>
          </cell>
          <cell r="F53" t="str">
            <v>5.7</v>
          </cell>
          <cell r="G53" t="str">
            <v>0.0</v>
          </cell>
          <cell r="H53" t="str">
            <v>0.0</v>
          </cell>
          <cell r="I53" t="str">
            <v>0.0</v>
          </cell>
          <cell r="J53" t="str">
            <v>0.0</v>
          </cell>
          <cell r="K53" t="str">
            <v>0.0</v>
          </cell>
          <cell r="L53" t="str">
            <v>37.5</v>
          </cell>
          <cell r="M53" t="str">
            <v>39.3</v>
          </cell>
          <cell r="N53" t="str">
            <v>50.3</v>
          </cell>
          <cell r="O53" t="str">
            <v>3.0</v>
          </cell>
          <cell r="P53" t="str">
            <v>0.0</v>
          </cell>
          <cell r="Q53" t="str">
            <v>0.0</v>
          </cell>
          <cell r="R53" t="str">
            <v>0.0</v>
          </cell>
          <cell r="S53">
            <v>49.9</v>
          </cell>
          <cell r="U53" t="str">
            <v>12.3</v>
          </cell>
          <cell r="V53" t="str">
            <v>Exempt</v>
          </cell>
          <cell r="W53" t="str">
            <v>Exempt</v>
          </cell>
          <cell r="X53" t="str">
            <v>Yes</v>
          </cell>
          <cell r="Y53">
            <v>0.04</v>
          </cell>
        </row>
        <row r="54">
          <cell r="A54" t="str">
            <v>152 Elizabethtown Independent</v>
          </cell>
          <cell r="B54" t="str">
            <v>55.1</v>
          </cell>
          <cell r="C54" t="str">
            <v>0.1</v>
          </cell>
          <cell r="D54" t="str">
            <v>59.7</v>
          </cell>
          <cell r="E54" t="str">
            <v>0.1</v>
          </cell>
          <cell r="F54" t="str">
            <v>5.4</v>
          </cell>
          <cell r="G54" t="str">
            <v>0.0</v>
          </cell>
          <cell r="H54" t="str">
            <v>0.0</v>
          </cell>
          <cell r="I54" t="str">
            <v>5.4</v>
          </cell>
          <cell r="J54" t="str">
            <v>0.0</v>
          </cell>
          <cell r="K54" t="str">
            <v>0.0</v>
          </cell>
          <cell r="L54" t="str">
            <v>55.2</v>
          </cell>
          <cell r="M54" t="str">
            <v>59.8</v>
          </cell>
          <cell r="N54" t="str">
            <v>53.8</v>
          </cell>
          <cell r="O54" t="str">
            <v>3.0</v>
          </cell>
          <cell r="P54" t="str">
            <v>0.0</v>
          </cell>
          <cell r="Q54" t="str">
            <v>0.0</v>
          </cell>
          <cell r="R54" t="str">
            <v>0.0</v>
          </cell>
          <cell r="S54">
            <v>71.7</v>
          </cell>
          <cell r="U54" t="str">
            <v>10.7</v>
          </cell>
          <cell r="V54" t="str">
            <v>Exempt</v>
          </cell>
          <cell r="W54" t="str">
            <v>Exempt</v>
          </cell>
          <cell r="X54" t="str">
            <v>Yes</v>
          </cell>
          <cell r="Y54">
            <v>0.04</v>
          </cell>
        </row>
        <row r="55">
          <cell r="A55" t="str">
            <v>155 Elliott County</v>
          </cell>
          <cell r="B55" t="str">
            <v>36.5</v>
          </cell>
          <cell r="C55" t="str">
            <v>0.0</v>
          </cell>
          <cell r="D55" t="str">
            <v>41.4</v>
          </cell>
          <cell r="E55" t="str">
            <v>0.0</v>
          </cell>
          <cell r="F55" t="str">
            <v>5.2</v>
          </cell>
          <cell r="G55" t="str">
            <v>0.0</v>
          </cell>
          <cell r="H55" t="str">
            <v>0.0</v>
          </cell>
          <cell r="I55" t="str">
            <v>0.0</v>
          </cell>
          <cell r="J55" t="str">
            <v>0.0</v>
          </cell>
          <cell r="K55" t="str">
            <v>0.0</v>
          </cell>
          <cell r="L55" t="str">
            <v>41.7</v>
          </cell>
          <cell r="M55" t="str">
            <v>46.6</v>
          </cell>
          <cell r="N55" t="str">
            <v>56.5</v>
          </cell>
          <cell r="O55" t="str">
            <v>3.0</v>
          </cell>
          <cell r="P55" t="str">
            <v>0.0</v>
          </cell>
          <cell r="Q55" t="str">
            <v>0.0</v>
          </cell>
          <cell r="R55" t="str">
            <v>0.0</v>
          </cell>
          <cell r="S55">
            <v>65.5</v>
          </cell>
          <cell r="U55" t="str">
            <v>11.9</v>
          </cell>
          <cell r="V55" t="str">
            <v>Exempt</v>
          </cell>
          <cell r="W55" t="str">
            <v>Exempt</v>
          </cell>
          <cell r="X55" t="str">
            <v>Yes</v>
          </cell>
          <cell r="Y55" t="str">
            <v>Compensating</v>
          </cell>
        </row>
        <row r="56">
          <cell r="A56" t="str">
            <v>156 Eminence Independent</v>
          </cell>
          <cell r="B56" t="str">
            <v>48.4</v>
          </cell>
          <cell r="C56" t="str">
            <v>0.2</v>
          </cell>
          <cell r="D56" t="str">
            <v>48.4</v>
          </cell>
          <cell r="E56" t="str">
            <v>0.2</v>
          </cell>
          <cell r="F56" t="str">
            <v>5.5</v>
          </cell>
          <cell r="G56" t="str">
            <v>0.0</v>
          </cell>
          <cell r="H56" t="str">
            <v>0.0</v>
          </cell>
          <cell r="I56" t="str">
            <v>0.0</v>
          </cell>
          <cell r="J56" t="str">
            <v>0.0</v>
          </cell>
          <cell r="K56" t="str">
            <v>0.0</v>
          </cell>
          <cell r="L56" t="str">
            <v>54.1</v>
          </cell>
          <cell r="M56" t="str">
            <v>54.1</v>
          </cell>
          <cell r="N56" t="str">
            <v>62.6</v>
          </cell>
          <cell r="O56" t="str">
            <v>3.0</v>
          </cell>
          <cell r="P56" t="str">
            <v>0.0</v>
          </cell>
          <cell r="Q56" t="str">
            <v>0.0</v>
          </cell>
          <cell r="R56" t="str">
            <v>0.0</v>
          </cell>
          <cell r="S56">
            <v>64.5</v>
          </cell>
          <cell r="U56" t="str">
            <v>11.0</v>
          </cell>
          <cell r="V56" t="str">
            <v>Exempt</v>
          </cell>
          <cell r="W56" t="str">
            <v>Exempt</v>
          </cell>
          <cell r="X56" t="str">
            <v>Yes</v>
          </cell>
          <cell r="Y56">
            <v>0.04</v>
          </cell>
        </row>
        <row r="57">
          <cell r="A57" t="str">
            <v>157 Erlanger-Elsmere Independent</v>
          </cell>
          <cell r="B57" t="str">
            <v>61.0</v>
          </cell>
          <cell r="C57" t="str">
            <v>0.0</v>
          </cell>
          <cell r="D57" t="str">
            <v>61.2</v>
          </cell>
          <cell r="E57" t="str">
            <v>0.0</v>
          </cell>
          <cell r="F57" t="str">
            <v>5.8</v>
          </cell>
          <cell r="G57" t="str">
            <v>0.0</v>
          </cell>
          <cell r="H57" t="str">
            <v>0.0</v>
          </cell>
          <cell r="I57" t="str">
            <v>0.0</v>
          </cell>
          <cell r="J57" t="str">
            <v>0.0</v>
          </cell>
          <cell r="K57" t="str">
            <v>0.0</v>
          </cell>
          <cell r="L57" t="str">
            <v>66.8</v>
          </cell>
          <cell r="M57" t="str">
            <v>67.0</v>
          </cell>
          <cell r="N57" t="str">
            <v>67.1</v>
          </cell>
          <cell r="O57" t="str">
            <v>3.0</v>
          </cell>
          <cell r="P57" t="str">
            <v>0.0</v>
          </cell>
          <cell r="Q57" t="str">
            <v>0.0</v>
          </cell>
          <cell r="R57" t="str">
            <v>0.0</v>
          </cell>
          <cell r="S57">
            <v>77.3</v>
          </cell>
          <cell r="U57" t="str">
            <v>10.5</v>
          </cell>
          <cell r="V57" t="str">
            <v>Exempt</v>
          </cell>
          <cell r="W57" t="str">
            <v>Exempt</v>
          </cell>
          <cell r="X57" t="str">
            <v>Yes</v>
          </cell>
          <cell r="Y57">
            <v>0.04</v>
          </cell>
        </row>
        <row r="58">
          <cell r="A58" t="str">
            <v>161 Estill County</v>
          </cell>
          <cell r="B58" t="str">
            <v>30.8</v>
          </cell>
          <cell r="C58" t="str">
            <v>0.5</v>
          </cell>
          <cell r="D58" t="str">
            <v>34.9</v>
          </cell>
          <cell r="E58" t="str">
            <v>0.5</v>
          </cell>
          <cell r="F58" t="str">
            <v>12.0</v>
          </cell>
          <cell r="G58" t="str">
            <v>0.0</v>
          </cell>
          <cell r="H58" t="str">
            <v>0.0</v>
          </cell>
          <cell r="I58" t="str">
            <v>0.0</v>
          </cell>
          <cell r="J58" t="str">
            <v>0.0</v>
          </cell>
          <cell r="K58" t="str">
            <v>0.0</v>
          </cell>
          <cell r="L58" t="str">
            <v>43.3</v>
          </cell>
          <cell r="M58" t="str">
            <v>47.4</v>
          </cell>
          <cell r="N58" t="str">
            <v>54.8</v>
          </cell>
          <cell r="O58" t="str">
            <v>3.0</v>
          </cell>
          <cell r="P58" t="str">
            <v>0.0</v>
          </cell>
          <cell r="Q58" t="str">
            <v>0.0</v>
          </cell>
          <cell r="R58" t="str">
            <v>0.0</v>
          </cell>
          <cell r="S58">
            <v>58.3</v>
          </cell>
          <cell r="U58" t="str">
            <v>11.4</v>
          </cell>
          <cell r="V58" t="str">
            <v>Taxed</v>
          </cell>
          <cell r="W58" t="str">
            <v>Taxed</v>
          </cell>
          <cell r="X58" t="str">
            <v>No</v>
          </cell>
          <cell r="Y58">
            <v>0.04</v>
          </cell>
        </row>
        <row r="59">
          <cell r="A59" t="str">
            <v>162 Fairview Independent</v>
          </cell>
          <cell r="B59" t="str">
            <v>55.8</v>
          </cell>
          <cell r="C59" t="str">
            <v>0.0</v>
          </cell>
          <cell r="D59" t="str">
            <v>56.7</v>
          </cell>
          <cell r="E59" t="str">
            <v>0.0</v>
          </cell>
          <cell r="F59" t="str">
            <v>6.1</v>
          </cell>
          <cell r="G59" t="str">
            <v>0.0</v>
          </cell>
          <cell r="H59" t="str">
            <v>0.0</v>
          </cell>
          <cell r="I59" t="str">
            <v>0.0</v>
          </cell>
          <cell r="J59" t="str">
            <v>0.0</v>
          </cell>
          <cell r="K59" t="str">
            <v>0.0</v>
          </cell>
          <cell r="L59" t="str">
            <v>61.9</v>
          </cell>
          <cell r="M59" t="str">
            <v>62.8</v>
          </cell>
          <cell r="N59" t="str">
            <v>60.3</v>
          </cell>
          <cell r="O59" t="str">
            <v>0.0</v>
          </cell>
          <cell r="P59" t="str">
            <v>0.0</v>
          </cell>
          <cell r="Q59" t="str">
            <v>0.0</v>
          </cell>
          <cell r="R59" t="str">
            <v>0.0</v>
          </cell>
          <cell r="S59">
            <v>60.9</v>
          </cell>
          <cell r="U59" t="str">
            <v>11.1</v>
          </cell>
          <cell r="V59" t="str">
            <v>Exempt</v>
          </cell>
          <cell r="W59" t="str">
            <v>Exempt</v>
          </cell>
          <cell r="X59" t="str">
            <v>No</v>
          </cell>
          <cell r="Y59" t="str">
            <v>Compensating</v>
          </cell>
        </row>
        <row r="60">
          <cell r="A60" t="str">
            <v>165 Fayette County</v>
          </cell>
          <cell r="B60" t="str">
            <v>49.5</v>
          </cell>
          <cell r="C60" t="str">
            <v>0.0</v>
          </cell>
          <cell r="D60" t="str">
            <v>43.2</v>
          </cell>
          <cell r="E60" t="str">
            <v>0.0</v>
          </cell>
          <cell r="F60" t="str">
            <v>11.0</v>
          </cell>
          <cell r="G60" t="str">
            <v>0.0</v>
          </cell>
          <cell r="H60" t="str">
            <v>0.0</v>
          </cell>
          <cell r="I60" t="str">
            <v>0.0</v>
          </cell>
          <cell r="J60" t="str">
            <v>0.0</v>
          </cell>
          <cell r="K60" t="str">
            <v>0.0</v>
          </cell>
          <cell r="L60" t="str">
            <v>60.5</v>
          </cell>
          <cell r="M60" t="str">
            <v>54.2</v>
          </cell>
          <cell r="N60" t="str">
            <v>59.2</v>
          </cell>
          <cell r="O60" t="str">
            <v>3.0</v>
          </cell>
          <cell r="P60" t="str">
            <v>0.5</v>
          </cell>
          <cell r="Q60" t="str">
            <v>0.0</v>
          </cell>
          <cell r="R60" t="str">
            <v>0.0</v>
          </cell>
          <cell r="S60">
            <v>76.5</v>
          </cell>
          <cell r="U60" t="str">
            <v>8.8</v>
          </cell>
          <cell r="V60" t="str">
            <v>Taxed</v>
          </cell>
          <cell r="W60" t="str">
            <v>Exempt</v>
          </cell>
          <cell r="X60" t="str">
            <v>Yes</v>
          </cell>
          <cell r="Y60">
            <v>0.04</v>
          </cell>
        </row>
        <row r="61">
          <cell r="A61" t="str">
            <v>171 Fleming County</v>
          </cell>
          <cell r="B61" t="str">
            <v>29.6</v>
          </cell>
          <cell r="C61" t="str">
            <v>0.0</v>
          </cell>
          <cell r="D61" t="str">
            <v>30.4</v>
          </cell>
          <cell r="E61" t="str">
            <v>0.0</v>
          </cell>
          <cell r="F61" t="str">
            <v>5.5</v>
          </cell>
          <cell r="G61" t="str">
            <v>0.0</v>
          </cell>
          <cell r="H61" t="str">
            <v>0.0</v>
          </cell>
          <cell r="I61" t="str">
            <v>0.0</v>
          </cell>
          <cell r="J61" t="str">
            <v>0.0</v>
          </cell>
          <cell r="K61" t="str">
            <v>0.0</v>
          </cell>
          <cell r="L61" t="str">
            <v>35.1</v>
          </cell>
          <cell r="M61" t="str">
            <v>35.9</v>
          </cell>
          <cell r="N61" t="str">
            <v>55.9</v>
          </cell>
          <cell r="O61" t="str">
            <v>3.0</v>
          </cell>
          <cell r="P61" t="str">
            <v>0.0</v>
          </cell>
          <cell r="Q61" t="str">
            <v>0.0</v>
          </cell>
          <cell r="R61" t="str">
            <v>0.0</v>
          </cell>
          <cell r="S61">
            <v>49.1</v>
          </cell>
          <cell r="U61" t="str">
            <v>11.4</v>
          </cell>
          <cell r="V61" t="str">
            <v>Exempt</v>
          </cell>
          <cell r="W61" t="str">
            <v>Exempt</v>
          </cell>
          <cell r="X61" t="str">
            <v>No</v>
          </cell>
          <cell r="Y61" t="str">
            <v>Other</v>
          </cell>
        </row>
        <row r="62">
          <cell r="A62" t="str">
            <v>175 Floyd County</v>
          </cell>
          <cell r="B62" t="str">
            <v>46.7</v>
          </cell>
          <cell r="C62" t="str">
            <v>0.5</v>
          </cell>
          <cell r="D62" t="str">
            <v>46.7</v>
          </cell>
          <cell r="E62" t="str">
            <v>0.5</v>
          </cell>
          <cell r="F62" t="str">
            <v>5.6</v>
          </cell>
          <cell r="G62" t="str">
            <v>0.0</v>
          </cell>
          <cell r="H62" t="str">
            <v>0.0</v>
          </cell>
          <cell r="I62" t="str">
            <v>0.0</v>
          </cell>
          <cell r="J62" t="str">
            <v>0.0</v>
          </cell>
          <cell r="K62" t="str">
            <v>0.0</v>
          </cell>
          <cell r="L62" t="str">
            <v>52.8</v>
          </cell>
          <cell r="M62" t="str">
            <v>52.8</v>
          </cell>
          <cell r="N62" t="str">
            <v>55.4</v>
          </cell>
          <cell r="O62" t="str">
            <v>0.0</v>
          </cell>
          <cell r="P62" t="str">
            <v>0.0</v>
          </cell>
          <cell r="Q62" t="str">
            <v>0.0</v>
          </cell>
          <cell r="R62" t="str">
            <v>0.0</v>
          </cell>
          <cell r="S62">
            <v>55.6</v>
          </cell>
          <cell r="U62" t="str">
            <v>11.9</v>
          </cell>
          <cell r="V62" t="str">
            <v>Exempt</v>
          </cell>
          <cell r="W62" t="str">
            <v>Exempt</v>
          </cell>
          <cell r="X62" t="str">
            <v>No</v>
          </cell>
          <cell r="Y62" t="str">
            <v>Compensating</v>
          </cell>
        </row>
        <row r="63">
          <cell r="A63" t="str">
            <v>176 Fort Thomas Independent</v>
          </cell>
          <cell r="B63" t="str">
            <v>75.6</v>
          </cell>
          <cell r="C63" t="str">
            <v>0.1</v>
          </cell>
          <cell r="D63" t="str">
            <v>75.6</v>
          </cell>
          <cell r="E63" t="str">
            <v>0.1</v>
          </cell>
          <cell r="F63" t="str">
            <v>6.7</v>
          </cell>
          <cell r="G63" t="str">
            <v>5.5</v>
          </cell>
          <cell r="H63" t="str">
            <v>0.0</v>
          </cell>
          <cell r="I63" t="str">
            <v>0.0</v>
          </cell>
          <cell r="J63" t="str">
            <v>0.0</v>
          </cell>
          <cell r="K63" t="str">
            <v>0.0</v>
          </cell>
          <cell r="L63" t="str">
            <v>87.9</v>
          </cell>
          <cell r="M63" t="str">
            <v>87.9</v>
          </cell>
          <cell r="N63" t="str">
            <v>92.5</v>
          </cell>
          <cell r="O63" t="str">
            <v>3.0</v>
          </cell>
          <cell r="P63" t="str">
            <v>0.0</v>
          </cell>
          <cell r="Q63" t="str">
            <v>0.0</v>
          </cell>
          <cell r="R63" t="str">
            <v>0.0</v>
          </cell>
          <cell r="S63">
            <v>96.6</v>
          </cell>
          <cell r="U63" t="str">
            <v>9.2</v>
          </cell>
          <cell r="V63" t="str">
            <v>Taxed</v>
          </cell>
          <cell r="W63" t="str">
            <v>Taxed</v>
          </cell>
          <cell r="X63" t="str">
            <v>Yes</v>
          </cell>
          <cell r="Y63">
            <v>0.04</v>
          </cell>
        </row>
        <row r="64">
          <cell r="A64" t="str">
            <v>177 Frankfort Independent</v>
          </cell>
          <cell r="B64" t="str">
            <v>58.3</v>
          </cell>
          <cell r="C64" t="str">
            <v>0.1</v>
          </cell>
          <cell r="D64" t="str">
            <v>58.8</v>
          </cell>
          <cell r="E64" t="str">
            <v>0.1</v>
          </cell>
          <cell r="F64" t="str">
            <v>5.5</v>
          </cell>
          <cell r="G64" t="str">
            <v>0.0</v>
          </cell>
          <cell r="H64" t="str">
            <v>0.0</v>
          </cell>
          <cell r="I64" t="str">
            <v>0.0</v>
          </cell>
          <cell r="J64" t="str">
            <v>0.0</v>
          </cell>
          <cell r="K64" t="str">
            <v>0.0</v>
          </cell>
          <cell r="L64" t="str">
            <v>63.9</v>
          </cell>
          <cell r="M64" t="str">
            <v>64.4</v>
          </cell>
          <cell r="N64" t="str">
            <v>47.4</v>
          </cell>
          <cell r="O64" t="str">
            <v>3.0</v>
          </cell>
          <cell r="P64" t="str">
            <v>0.0</v>
          </cell>
          <cell r="Q64" t="str">
            <v>0.0</v>
          </cell>
          <cell r="R64" t="str">
            <v>0.0</v>
          </cell>
          <cell r="S64">
            <v>101.5</v>
          </cell>
          <cell r="U64" t="str">
            <v>10.6</v>
          </cell>
          <cell r="V64" t="str">
            <v>Exempt</v>
          </cell>
          <cell r="W64" t="str">
            <v>Exempt</v>
          </cell>
          <cell r="X64" t="str">
            <v>Yes</v>
          </cell>
          <cell r="Y64">
            <v>0.04</v>
          </cell>
        </row>
        <row r="65">
          <cell r="A65" t="str">
            <v>181 Franklin County</v>
          </cell>
          <cell r="B65" t="str">
            <v>52.9</v>
          </cell>
          <cell r="C65" t="str">
            <v>0.1</v>
          </cell>
          <cell r="D65" t="str">
            <v>52.9</v>
          </cell>
          <cell r="E65" t="str">
            <v>0.1</v>
          </cell>
          <cell r="F65" t="str">
            <v>5.7</v>
          </cell>
          <cell r="G65" t="str">
            <v>0.0</v>
          </cell>
          <cell r="H65" t="str">
            <v>0.0</v>
          </cell>
          <cell r="I65" t="str">
            <v>5.7</v>
          </cell>
          <cell r="J65" t="str">
            <v>0.0</v>
          </cell>
          <cell r="K65" t="str">
            <v>0.0</v>
          </cell>
          <cell r="L65" t="str">
            <v>53.0</v>
          </cell>
          <cell r="M65" t="str">
            <v>53.0</v>
          </cell>
          <cell r="N65" t="str">
            <v>51.0</v>
          </cell>
          <cell r="O65" t="str">
            <v>3.0</v>
          </cell>
          <cell r="P65" t="str">
            <v>0.0</v>
          </cell>
          <cell r="Q65" t="str">
            <v>0.0</v>
          </cell>
          <cell r="R65" t="str">
            <v>0.0</v>
          </cell>
          <cell r="S65">
            <v>61.6</v>
          </cell>
          <cell r="U65" t="str">
            <v>11.0</v>
          </cell>
          <cell r="V65" t="str">
            <v>Taxed</v>
          </cell>
          <cell r="W65" t="str">
            <v>Exempt</v>
          </cell>
          <cell r="X65" t="str">
            <v>Yes</v>
          </cell>
          <cell r="Y65">
            <v>0.04</v>
          </cell>
        </row>
        <row r="66">
          <cell r="A66" t="str">
            <v>185 Fulton County</v>
          </cell>
          <cell r="B66" t="str">
            <v>42.0</v>
          </cell>
          <cell r="C66" t="str">
            <v>0.0</v>
          </cell>
          <cell r="D66" t="str">
            <v>42.0</v>
          </cell>
          <cell r="E66" t="str">
            <v>0.0</v>
          </cell>
          <cell r="F66" t="str">
            <v>6.2</v>
          </cell>
          <cell r="G66" t="str">
            <v>0.0</v>
          </cell>
          <cell r="H66" t="str">
            <v>0.0</v>
          </cell>
          <cell r="I66" t="str">
            <v>0.0</v>
          </cell>
          <cell r="J66" t="str">
            <v>0.0</v>
          </cell>
          <cell r="K66" t="str">
            <v>0.0</v>
          </cell>
          <cell r="L66" t="str">
            <v>48.2</v>
          </cell>
          <cell r="M66" t="str">
            <v>48.2</v>
          </cell>
          <cell r="N66" t="str">
            <v>55.7</v>
          </cell>
          <cell r="O66" t="str">
            <v>3.0</v>
          </cell>
          <cell r="P66" t="str">
            <v>0.0</v>
          </cell>
          <cell r="Q66" t="str">
            <v>0.0</v>
          </cell>
          <cell r="R66" t="str">
            <v>0.0</v>
          </cell>
          <cell r="S66">
            <v>64.599999999999994</v>
          </cell>
          <cell r="U66" t="str">
            <v>12.3</v>
          </cell>
          <cell r="V66" t="str">
            <v>Exempt</v>
          </cell>
          <cell r="W66" t="str">
            <v>Exempt</v>
          </cell>
          <cell r="X66" t="str">
            <v>Yes</v>
          </cell>
          <cell r="Y66" t="str">
            <v>Other</v>
          </cell>
        </row>
        <row r="67">
          <cell r="A67" t="str">
            <v>186 Fulton Independent</v>
          </cell>
          <cell r="B67" t="str">
            <v>69.8</v>
          </cell>
          <cell r="C67" t="str">
            <v>0.0</v>
          </cell>
          <cell r="D67" t="str">
            <v>69.9</v>
          </cell>
          <cell r="E67" t="str">
            <v>0.0</v>
          </cell>
          <cell r="F67" t="str">
            <v>6.1</v>
          </cell>
          <cell r="G67" t="str">
            <v>0.0</v>
          </cell>
          <cell r="H67" t="str">
            <v>0.0</v>
          </cell>
          <cell r="I67" t="str">
            <v>0.0</v>
          </cell>
          <cell r="J67" t="str">
            <v>0.0</v>
          </cell>
          <cell r="K67" t="str">
            <v>0.0</v>
          </cell>
          <cell r="L67" t="str">
            <v>75.9</v>
          </cell>
          <cell r="M67" t="str">
            <v>76.0</v>
          </cell>
          <cell r="N67" t="str">
            <v>78.0</v>
          </cell>
          <cell r="O67" t="str">
            <v>3.0</v>
          </cell>
          <cell r="P67" t="str">
            <v>0.0</v>
          </cell>
          <cell r="Q67" t="str">
            <v>0.0</v>
          </cell>
          <cell r="R67" t="str">
            <v>0.0</v>
          </cell>
          <cell r="S67">
            <v>95.2</v>
          </cell>
          <cell r="U67" t="str">
            <v>11.7</v>
          </cell>
          <cell r="V67" t="str">
            <v>Taxed</v>
          </cell>
          <cell r="W67" t="str">
            <v>Taxed</v>
          </cell>
          <cell r="X67" t="str">
            <v>Yes</v>
          </cell>
          <cell r="Y67" t="str">
            <v>Compensating</v>
          </cell>
        </row>
        <row r="68">
          <cell r="A68" t="str">
            <v>191 Gallatin County</v>
          </cell>
          <cell r="B68" t="str">
            <v>54.4</v>
          </cell>
          <cell r="C68" t="str">
            <v>0.0</v>
          </cell>
          <cell r="D68" t="str">
            <v>54.4</v>
          </cell>
          <cell r="E68" t="str">
            <v>0.0</v>
          </cell>
          <cell r="F68" t="str">
            <v>5.6</v>
          </cell>
          <cell r="G68" t="str">
            <v>5.6</v>
          </cell>
          <cell r="H68" t="str">
            <v>0.0</v>
          </cell>
          <cell r="I68" t="str">
            <v>5.6</v>
          </cell>
          <cell r="J68" t="str">
            <v>0.0</v>
          </cell>
          <cell r="K68" t="str">
            <v>0.0</v>
          </cell>
          <cell r="L68" t="str">
            <v>60.0</v>
          </cell>
          <cell r="M68" t="str">
            <v>60.0</v>
          </cell>
          <cell r="N68" t="str">
            <v>55.7</v>
          </cell>
          <cell r="O68" t="str">
            <v>3.0</v>
          </cell>
          <cell r="P68" t="str">
            <v>0.0</v>
          </cell>
          <cell r="Q68" t="str">
            <v>0.0</v>
          </cell>
          <cell r="R68" t="str">
            <v>0.0</v>
          </cell>
          <cell r="S68">
            <v>79</v>
          </cell>
          <cell r="U68" t="str">
            <v>11.3</v>
          </cell>
          <cell r="V68" t="str">
            <v>Exempt</v>
          </cell>
          <cell r="W68" t="str">
            <v>Taxed</v>
          </cell>
          <cell r="X68" t="str">
            <v>Yes</v>
          </cell>
          <cell r="Y68" t="str">
            <v>Other</v>
          </cell>
        </row>
        <row r="69">
          <cell r="A69" t="str">
            <v>195 Garrard County</v>
          </cell>
          <cell r="B69" t="str">
            <v>42.0</v>
          </cell>
          <cell r="C69" t="str">
            <v>0.0</v>
          </cell>
          <cell r="D69" t="str">
            <v>43.5</v>
          </cell>
          <cell r="E69" t="str">
            <v>0.0</v>
          </cell>
          <cell r="F69" t="str">
            <v>6.0</v>
          </cell>
          <cell r="G69" t="str">
            <v>6.0</v>
          </cell>
          <cell r="H69" t="str">
            <v>6.0</v>
          </cell>
          <cell r="I69" t="str">
            <v>0.0</v>
          </cell>
          <cell r="J69" t="str">
            <v>0.0</v>
          </cell>
          <cell r="K69" t="str">
            <v>0.0</v>
          </cell>
          <cell r="L69" t="str">
            <v>60.0</v>
          </cell>
          <cell r="M69" t="str">
            <v>61.5</v>
          </cell>
          <cell r="N69" t="str">
            <v>55.1</v>
          </cell>
          <cell r="O69" t="str">
            <v>3.0</v>
          </cell>
          <cell r="P69" t="str">
            <v>0.0</v>
          </cell>
          <cell r="Q69" t="str">
            <v>0.0</v>
          </cell>
          <cell r="R69" t="str">
            <v>0.0</v>
          </cell>
          <cell r="S69">
            <v>69.099999999999994</v>
          </cell>
          <cell r="U69" t="str">
            <v>11.4</v>
          </cell>
          <cell r="V69" t="str">
            <v>Taxed</v>
          </cell>
          <cell r="W69" t="str">
            <v>Taxed</v>
          </cell>
          <cell r="X69" t="str">
            <v>Yes</v>
          </cell>
          <cell r="Y69" t="str">
            <v>Other</v>
          </cell>
        </row>
        <row r="70">
          <cell r="A70" t="str">
            <v>197 Glasgow Independent</v>
          </cell>
          <cell r="B70" t="str">
            <v>64.2</v>
          </cell>
          <cell r="C70" t="str">
            <v>0.2</v>
          </cell>
          <cell r="D70" t="str">
            <v>64.2</v>
          </cell>
          <cell r="E70" t="str">
            <v>0.2</v>
          </cell>
          <cell r="F70" t="str">
            <v>6.0</v>
          </cell>
          <cell r="G70" t="str">
            <v>0.0</v>
          </cell>
          <cell r="H70" t="str">
            <v>0.0</v>
          </cell>
          <cell r="I70" t="str">
            <v>0.0</v>
          </cell>
          <cell r="J70" t="str">
            <v>0.0</v>
          </cell>
          <cell r="K70" t="str">
            <v>0.0</v>
          </cell>
          <cell r="L70" t="str">
            <v>70.4</v>
          </cell>
          <cell r="M70" t="str">
            <v>70.4</v>
          </cell>
          <cell r="N70" t="str">
            <v>55.4</v>
          </cell>
          <cell r="O70" t="str">
            <v>0.0</v>
          </cell>
          <cell r="P70" t="str">
            <v>0.0</v>
          </cell>
          <cell r="Q70" t="str">
            <v>0.0</v>
          </cell>
          <cell r="R70" t="str">
            <v>0.0</v>
          </cell>
          <cell r="S70">
            <v>66.8</v>
          </cell>
          <cell r="U70" t="str">
            <v>11.0</v>
          </cell>
          <cell r="V70" t="str">
            <v>Taxed</v>
          </cell>
          <cell r="W70" t="str">
            <v>Exempt</v>
          </cell>
          <cell r="X70" t="str">
            <v>No</v>
          </cell>
          <cell r="Y70">
            <v>0.04</v>
          </cell>
        </row>
        <row r="71">
          <cell r="A71" t="str">
            <v>201 Grant County</v>
          </cell>
          <cell r="B71" t="str">
            <v>34.8</v>
          </cell>
          <cell r="C71" t="str">
            <v>0.0</v>
          </cell>
          <cell r="D71" t="str">
            <v>34.8</v>
          </cell>
          <cell r="E71" t="str">
            <v>0.0</v>
          </cell>
          <cell r="F71" t="str">
            <v>5.8</v>
          </cell>
          <cell r="G71" t="str">
            <v>5.8</v>
          </cell>
          <cell r="H71" t="str">
            <v>5.8</v>
          </cell>
          <cell r="I71" t="str">
            <v>0.0</v>
          </cell>
          <cell r="J71" t="str">
            <v>0.0</v>
          </cell>
          <cell r="K71" t="str">
            <v>0.0</v>
          </cell>
          <cell r="L71" t="str">
            <v>52.2</v>
          </cell>
          <cell r="M71" t="str">
            <v>52.2</v>
          </cell>
          <cell r="N71" t="str">
            <v>55.3</v>
          </cell>
          <cell r="O71" t="str">
            <v>3.0</v>
          </cell>
          <cell r="P71" t="str">
            <v>0.0</v>
          </cell>
          <cell r="Q71" t="str">
            <v>0.0</v>
          </cell>
          <cell r="R71" t="str">
            <v>0.0</v>
          </cell>
          <cell r="S71">
            <v>62.7</v>
          </cell>
          <cell r="U71" t="str">
            <v>11.2</v>
          </cell>
          <cell r="V71" t="str">
            <v>Exempt</v>
          </cell>
          <cell r="W71" t="str">
            <v>Exempt</v>
          </cell>
          <cell r="X71" t="str">
            <v>Yes</v>
          </cell>
          <cell r="Y71">
            <v>0.04</v>
          </cell>
        </row>
        <row r="72">
          <cell r="A72" t="str">
            <v>205 Graves County</v>
          </cell>
          <cell r="B72" t="str">
            <v>29.6</v>
          </cell>
          <cell r="C72" t="str">
            <v>0.0</v>
          </cell>
          <cell r="D72" t="str">
            <v>29.6</v>
          </cell>
          <cell r="E72" t="str">
            <v>0.0</v>
          </cell>
          <cell r="F72" t="str">
            <v>5.7</v>
          </cell>
          <cell r="G72" t="str">
            <v>0.0</v>
          </cell>
          <cell r="H72" t="str">
            <v>0.0</v>
          </cell>
          <cell r="I72" t="str">
            <v>0.0</v>
          </cell>
          <cell r="J72" t="str">
            <v>0.0</v>
          </cell>
          <cell r="K72" t="str">
            <v>0.0</v>
          </cell>
          <cell r="L72" t="str">
            <v>35.3</v>
          </cell>
          <cell r="M72" t="str">
            <v>35.3</v>
          </cell>
          <cell r="N72" t="str">
            <v>46.4</v>
          </cell>
          <cell r="O72" t="str">
            <v>3.0</v>
          </cell>
          <cell r="P72" t="str">
            <v>0.0</v>
          </cell>
          <cell r="Q72" t="str">
            <v>0.0</v>
          </cell>
          <cell r="R72" t="str">
            <v>0.0</v>
          </cell>
          <cell r="S72">
            <v>51.4</v>
          </cell>
          <cell r="U72" t="str">
            <v>10.9</v>
          </cell>
          <cell r="V72" t="str">
            <v>Exempt</v>
          </cell>
          <cell r="W72" t="str">
            <v>Exempt</v>
          </cell>
          <cell r="X72" t="str">
            <v>Yes</v>
          </cell>
          <cell r="Y72">
            <v>0.04</v>
          </cell>
        </row>
        <row r="73">
          <cell r="A73" t="str">
            <v>211 Grayson County</v>
          </cell>
          <cell r="B73" t="str">
            <v>33.8</v>
          </cell>
          <cell r="C73" t="str">
            <v>0.3</v>
          </cell>
          <cell r="D73" t="str">
            <v>33.8</v>
          </cell>
          <cell r="E73" t="str">
            <v>0.3</v>
          </cell>
          <cell r="F73" t="str">
            <v>5.7</v>
          </cell>
          <cell r="G73" t="str">
            <v>0.0</v>
          </cell>
          <cell r="H73" t="str">
            <v>0.0</v>
          </cell>
          <cell r="I73" t="str">
            <v>0.0</v>
          </cell>
          <cell r="J73" t="str">
            <v>0.0</v>
          </cell>
          <cell r="K73" t="str">
            <v>0.0</v>
          </cell>
          <cell r="L73" t="str">
            <v>39.8</v>
          </cell>
          <cell r="M73" t="str">
            <v>39.8</v>
          </cell>
          <cell r="N73" t="str">
            <v>45.2</v>
          </cell>
          <cell r="O73" t="str">
            <v>3.0</v>
          </cell>
          <cell r="P73" t="str">
            <v>0.0</v>
          </cell>
          <cell r="Q73" t="str">
            <v>0.0</v>
          </cell>
          <cell r="R73" t="str">
            <v>0.0</v>
          </cell>
          <cell r="S73">
            <v>53.2</v>
          </cell>
          <cell r="U73" t="str">
            <v>11.2</v>
          </cell>
          <cell r="V73" t="str">
            <v>Exempt</v>
          </cell>
          <cell r="W73" t="str">
            <v>Exempt</v>
          </cell>
          <cell r="X73" t="str">
            <v>Yes</v>
          </cell>
          <cell r="Y73">
            <v>0.04</v>
          </cell>
        </row>
        <row r="74">
          <cell r="A74" t="str">
            <v>215 Green County</v>
          </cell>
          <cell r="B74" t="str">
            <v>43.9</v>
          </cell>
          <cell r="C74" t="str">
            <v>0.0</v>
          </cell>
          <cell r="D74" t="str">
            <v>44.4</v>
          </cell>
          <cell r="E74" t="str">
            <v>0.0</v>
          </cell>
          <cell r="F74" t="str">
            <v>6.9</v>
          </cell>
          <cell r="G74" t="str">
            <v>0.0</v>
          </cell>
          <cell r="H74" t="str">
            <v>0.0</v>
          </cell>
          <cell r="I74" t="str">
            <v>6.9</v>
          </cell>
          <cell r="J74" t="str">
            <v>0.0</v>
          </cell>
          <cell r="K74" t="str">
            <v>0.0</v>
          </cell>
          <cell r="L74" t="str">
            <v>43.9</v>
          </cell>
          <cell r="M74" t="str">
            <v>44.4</v>
          </cell>
          <cell r="N74" t="str">
            <v>53.9</v>
          </cell>
          <cell r="O74" t="str">
            <v>3.0</v>
          </cell>
          <cell r="P74" t="str">
            <v>0.0</v>
          </cell>
          <cell r="Q74" t="str">
            <v>0.0</v>
          </cell>
          <cell r="R74" t="str">
            <v>0.0</v>
          </cell>
          <cell r="S74">
            <v>51.1</v>
          </cell>
          <cell r="U74" t="str">
            <v>11.6</v>
          </cell>
          <cell r="V74" t="str">
            <v>Taxed</v>
          </cell>
          <cell r="W74" t="str">
            <v>Taxed</v>
          </cell>
          <cell r="X74" t="str">
            <v>Yes</v>
          </cell>
          <cell r="Y74" t="str">
            <v>Other</v>
          </cell>
        </row>
        <row r="75">
          <cell r="A75" t="str">
            <v>221 Greenup County</v>
          </cell>
          <cell r="B75" t="str">
            <v>58.4</v>
          </cell>
          <cell r="C75" t="str">
            <v>1.0</v>
          </cell>
          <cell r="D75" t="str">
            <v>58.4</v>
          </cell>
          <cell r="E75" t="str">
            <v>1.0</v>
          </cell>
          <cell r="F75" t="str">
            <v>6.1</v>
          </cell>
          <cell r="G75" t="str">
            <v>0.0</v>
          </cell>
          <cell r="H75" t="str">
            <v>0.0</v>
          </cell>
          <cell r="I75" t="str">
            <v>0.0</v>
          </cell>
          <cell r="J75" t="str">
            <v>0.0</v>
          </cell>
          <cell r="K75" t="str">
            <v>0.0</v>
          </cell>
          <cell r="L75" t="str">
            <v>65.5</v>
          </cell>
          <cell r="M75" t="str">
            <v>65.5</v>
          </cell>
          <cell r="N75" t="str">
            <v>49.4</v>
          </cell>
          <cell r="O75" t="str">
            <v>0.0</v>
          </cell>
          <cell r="P75" t="str">
            <v>0.0</v>
          </cell>
          <cell r="Q75" t="str">
            <v>0.0</v>
          </cell>
          <cell r="R75" t="str">
            <v>0.0</v>
          </cell>
          <cell r="S75">
            <v>60.7</v>
          </cell>
          <cell r="U75" t="str">
            <v>11.6</v>
          </cell>
          <cell r="V75" t="str">
            <v>Exempt</v>
          </cell>
          <cell r="W75" t="str">
            <v>Exempt</v>
          </cell>
          <cell r="X75" t="str">
            <v>No</v>
          </cell>
          <cell r="Y75">
            <v>0.04</v>
          </cell>
        </row>
        <row r="76">
          <cell r="A76" t="str">
            <v>225 Hancock County</v>
          </cell>
          <cell r="B76" t="str">
            <v>49.9</v>
          </cell>
          <cell r="C76" t="str">
            <v>0.0</v>
          </cell>
          <cell r="D76" t="str">
            <v>49.9</v>
          </cell>
          <cell r="E76" t="str">
            <v>0.0</v>
          </cell>
          <cell r="F76" t="str">
            <v>5.7</v>
          </cell>
          <cell r="G76" t="str">
            <v>0.0</v>
          </cell>
          <cell r="H76" t="str">
            <v>0.0</v>
          </cell>
          <cell r="I76" t="str">
            <v>0.0</v>
          </cell>
          <cell r="J76" t="str">
            <v>0.0</v>
          </cell>
          <cell r="K76" t="str">
            <v>0.0</v>
          </cell>
          <cell r="L76" t="str">
            <v>55.6</v>
          </cell>
          <cell r="M76" t="str">
            <v>55.6</v>
          </cell>
          <cell r="N76" t="str">
            <v>38.1</v>
          </cell>
          <cell r="O76" t="str">
            <v>3.0</v>
          </cell>
          <cell r="P76" t="str">
            <v>0.0</v>
          </cell>
          <cell r="Q76" t="str">
            <v>0.0</v>
          </cell>
          <cell r="R76" t="str">
            <v>0.0</v>
          </cell>
          <cell r="S76">
            <v>75.400000000000006</v>
          </cell>
          <cell r="U76" t="str">
            <v>11.2</v>
          </cell>
          <cell r="V76" t="str">
            <v>Exempt</v>
          </cell>
          <cell r="W76" t="str">
            <v>Exempt</v>
          </cell>
          <cell r="X76" t="str">
            <v>Yes</v>
          </cell>
          <cell r="Y76" t="str">
            <v>Compensating</v>
          </cell>
        </row>
        <row r="77">
          <cell r="A77" t="str">
            <v>231 Hardin County</v>
          </cell>
          <cell r="B77" t="str">
            <v>38.0</v>
          </cell>
          <cell r="C77" t="str">
            <v>0.3</v>
          </cell>
          <cell r="D77" t="str">
            <v>38.7</v>
          </cell>
          <cell r="E77" t="str">
            <v>0.3</v>
          </cell>
          <cell r="F77" t="str">
            <v>5.7</v>
          </cell>
          <cell r="G77" t="str">
            <v>5.7</v>
          </cell>
          <cell r="H77" t="str">
            <v>0.0</v>
          </cell>
          <cell r="I77" t="str">
            <v>0.0</v>
          </cell>
          <cell r="J77" t="str">
            <v>0.0</v>
          </cell>
          <cell r="K77" t="str">
            <v>0.0</v>
          </cell>
          <cell r="L77" t="str">
            <v>49.7</v>
          </cell>
          <cell r="M77" t="str">
            <v>50.4</v>
          </cell>
          <cell r="N77" t="str">
            <v>54.0</v>
          </cell>
          <cell r="O77" t="str">
            <v>3.0</v>
          </cell>
          <cell r="P77" t="str">
            <v>0.0</v>
          </cell>
          <cell r="Q77" t="str">
            <v>0.0</v>
          </cell>
          <cell r="R77" t="str">
            <v>0.0</v>
          </cell>
          <cell r="S77">
            <v>58.7</v>
          </cell>
          <cell r="U77" t="str">
            <v>11.6</v>
          </cell>
          <cell r="V77" t="str">
            <v>Exempt</v>
          </cell>
          <cell r="W77" t="str">
            <v>Exempt</v>
          </cell>
          <cell r="X77" t="str">
            <v>Yes</v>
          </cell>
          <cell r="Y77">
            <v>0.04</v>
          </cell>
        </row>
        <row r="78">
          <cell r="A78" t="str">
            <v>235 Harlan County</v>
          </cell>
          <cell r="B78" t="str">
            <v>32.7</v>
          </cell>
          <cell r="C78" t="str">
            <v>0.0</v>
          </cell>
          <cell r="D78" t="str">
            <v>32.8</v>
          </cell>
          <cell r="E78" t="str">
            <v>0.0</v>
          </cell>
          <cell r="F78" t="str">
            <v>6.0</v>
          </cell>
          <cell r="G78" t="str">
            <v>0.0</v>
          </cell>
          <cell r="H78" t="str">
            <v>0.0</v>
          </cell>
          <cell r="I78" t="str">
            <v>0.0</v>
          </cell>
          <cell r="J78" t="str">
            <v>0.0</v>
          </cell>
          <cell r="K78" t="str">
            <v>0.0</v>
          </cell>
          <cell r="L78" t="str">
            <v>38.7</v>
          </cell>
          <cell r="M78" t="str">
            <v>38.8</v>
          </cell>
          <cell r="N78" t="str">
            <v>33.6</v>
          </cell>
          <cell r="O78" t="str">
            <v>3.0</v>
          </cell>
          <cell r="P78" t="str">
            <v>0.0</v>
          </cell>
          <cell r="Q78" t="str">
            <v>0.0</v>
          </cell>
          <cell r="R78" t="str">
            <v>0.0</v>
          </cell>
          <cell r="S78">
            <v>51</v>
          </cell>
          <cell r="U78" t="str">
            <v>11.7</v>
          </cell>
          <cell r="V78" t="str">
            <v>Taxed</v>
          </cell>
          <cell r="W78" t="str">
            <v>Taxed</v>
          </cell>
          <cell r="X78" t="str">
            <v>Yes</v>
          </cell>
          <cell r="Y78">
            <v>0.04</v>
          </cell>
        </row>
        <row r="79">
          <cell r="A79" t="str">
            <v>236 Harlan Independent</v>
          </cell>
          <cell r="B79" t="str">
            <v>33.0</v>
          </cell>
          <cell r="C79" t="str">
            <v>0.0</v>
          </cell>
          <cell r="D79" t="str">
            <v>37.3</v>
          </cell>
          <cell r="E79" t="str">
            <v>0.0</v>
          </cell>
          <cell r="F79" t="str">
            <v>5.7</v>
          </cell>
          <cell r="G79" t="str">
            <v>0.0</v>
          </cell>
          <cell r="H79" t="str">
            <v>0.0</v>
          </cell>
          <cell r="I79" t="str">
            <v>0.0</v>
          </cell>
          <cell r="J79" t="str">
            <v>0.0</v>
          </cell>
          <cell r="K79" t="str">
            <v>0.0</v>
          </cell>
          <cell r="L79" t="str">
            <v>38.7</v>
          </cell>
          <cell r="M79" t="str">
            <v>43.0</v>
          </cell>
          <cell r="N79" t="str">
            <v>52.3</v>
          </cell>
          <cell r="O79" t="str">
            <v>3.0</v>
          </cell>
          <cell r="P79" t="str">
            <v>0.0</v>
          </cell>
          <cell r="Q79" t="str">
            <v>0.0</v>
          </cell>
          <cell r="R79" t="str">
            <v>0.0</v>
          </cell>
          <cell r="S79">
            <v>57.5</v>
          </cell>
          <cell r="U79" t="str">
            <v>10.6</v>
          </cell>
          <cell r="V79" t="str">
            <v>Exempt</v>
          </cell>
          <cell r="W79" t="str">
            <v>Exempt</v>
          </cell>
          <cell r="X79" t="str">
            <v>Yes</v>
          </cell>
          <cell r="Y79" t="str">
            <v>Other</v>
          </cell>
        </row>
        <row r="80">
          <cell r="A80" t="str">
            <v>241 Harrison County</v>
          </cell>
          <cell r="B80" t="str">
            <v>33.2</v>
          </cell>
          <cell r="C80" t="str">
            <v>0.0</v>
          </cell>
          <cell r="D80" t="str">
            <v>33.2</v>
          </cell>
          <cell r="E80" t="str">
            <v>0.0</v>
          </cell>
          <cell r="F80" t="str">
            <v>5.9</v>
          </cell>
          <cell r="G80" t="str">
            <v>0.0</v>
          </cell>
          <cell r="H80" t="str">
            <v>0.0</v>
          </cell>
          <cell r="I80" t="str">
            <v>0.0</v>
          </cell>
          <cell r="J80" t="str">
            <v>0.0</v>
          </cell>
          <cell r="K80" t="str">
            <v>0.0</v>
          </cell>
          <cell r="L80" t="str">
            <v>39.1</v>
          </cell>
          <cell r="M80" t="str">
            <v>39.1</v>
          </cell>
          <cell r="N80" t="str">
            <v>50.0</v>
          </cell>
          <cell r="O80" t="str">
            <v>3.0</v>
          </cell>
          <cell r="P80" t="str">
            <v>0.0</v>
          </cell>
          <cell r="Q80" t="str">
            <v>0.0</v>
          </cell>
          <cell r="R80" t="str">
            <v>0.0</v>
          </cell>
          <cell r="S80">
            <v>49.4</v>
          </cell>
          <cell r="U80" t="str">
            <v>11.2</v>
          </cell>
          <cell r="V80" t="str">
            <v>Taxed</v>
          </cell>
          <cell r="W80" t="str">
            <v>Exempt</v>
          </cell>
          <cell r="X80" t="str">
            <v>Yes</v>
          </cell>
          <cell r="Y80">
            <v>0.04</v>
          </cell>
        </row>
        <row r="81">
          <cell r="A81" t="str">
            <v>245 Hart County</v>
          </cell>
          <cell r="B81" t="str">
            <v>40.3</v>
          </cell>
          <cell r="C81" t="str">
            <v>0.2</v>
          </cell>
          <cell r="D81" t="str">
            <v>40.7</v>
          </cell>
          <cell r="E81" t="str">
            <v>0.0</v>
          </cell>
          <cell r="F81" t="str">
            <v>5.9</v>
          </cell>
          <cell r="G81" t="str">
            <v>0.0</v>
          </cell>
          <cell r="H81" t="str">
            <v>0.0</v>
          </cell>
          <cell r="I81" t="str">
            <v>0.0</v>
          </cell>
          <cell r="J81" t="str">
            <v>0.0</v>
          </cell>
          <cell r="K81" t="str">
            <v>0.0</v>
          </cell>
          <cell r="L81" t="str">
            <v>46.4</v>
          </cell>
          <cell r="M81" t="str">
            <v>46.6</v>
          </cell>
          <cell r="N81" t="str">
            <v>55.1</v>
          </cell>
          <cell r="O81" t="str">
            <v>3.0</v>
          </cell>
          <cell r="P81" t="str">
            <v>0.0</v>
          </cell>
          <cell r="Q81" t="str">
            <v>0.0</v>
          </cell>
          <cell r="R81" t="str">
            <v>0.0</v>
          </cell>
          <cell r="S81">
            <v>63.2</v>
          </cell>
          <cell r="U81" t="str">
            <v>11.8</v>
          </cell>
          <cell r="V81" t="str">
            <v>Exempt</v>
          </cell>
          <cell r="W81" t="str">
            <v>Exempt</v>
          </cell>
          <cell r="X81" t="str">
            <v>Yes</v>
          </cell>
          <cell r="Y81">
            <v>0.04</v>
          </cell>
        </row>
        <row r="82">
          <cell r="A82" t="str">
            <v>246 Hazard Independent</v>
          </cell>
          <cell r="B82" t="str">
            <v>39.9</v>
          </cell>
          <cell r="C82" t="str">
            <v>0.4</v>
          </cell>
          <cell r="D82" t="str">
            <v>40.3</v>
          </cell>
          <cell r="E82" t="str">
            <v>0.4</v>
          </cell>
          <cell r="F82" t="str">
            <v>5.4</v>
          </cell>
          <cell r="G82" t="str">
            <v>0.0</v>
          </cell>
          <cell r="H82" t="str">
            <v>0.0</v>
          </cell>
          <cell r="I82" t="str">
            <v>0.0</v>
          </cell>
          <cell r="J82" t="str">
            <v>0.0</v>
          </cell>
          <cell r="K82" t="str">
            <v>0.0</v>
          </cell>
          <cell r="L82" t="str">
            <v>45.7</v>
          </cell>
          <cell r="M82" t="str">
            <v>46.1</v>
          </cell>
          <cell r="N82" t="str">
            <v>50.9</v>
          </cell>
          <cell r="O82" t="str">
            <v>3.0</v>
          </cell>
          <cell r="P82" t="str">
            <v>0.0</v>
          </cell>
          <cell r="Q82" t="str">
            <v>0.0</v>
          </cell>
          <cell r="R82" t="str">
            <v>0.0</v>
          </cell>
          <cell r="S82">
            <v>64.3</v>
          </cell>
          <cell r="U82" t="str">
            <v>10.9</v>
          </cell>
          <cell r="V82" t="str">
            <v>Taxed</v>
          </cell>
          <cell r="W82" t="str">
            <v>Taxed</v>
          </cell>
          <cell r="X82" t="str">
            <v>Yes</v>
          </cell>
          <cell r="Y82" t="str">
            <v>Compensating</v>
          </cell>
        </row>
        <row r="83">
          <cell r="A83" t="str">
            <v>251 Henderson County</v>
          </cell>
          <cell r="B83" t="str">
            <v>41.1</v>
          </cell>
          <cell r="C83" t="str">
            <v>0.1</v>
          </cell>
          <cell r="D83" t="str">
            <v>41.1</v>
          </cell>
          <cell r="E83" t="str">
            <v>0.1</v>
          </cell>
          <cell r="F83" t="str">
            <v>5.8</v>
          </cell>
          <cell r="G83" t="str">
            <v>0.0</v>
          </cell>
          <cell r="H83" t="str">
            <v>0.0</v>
          </cell>
          <cell r="I83" t="str">
            <v>0.0</v>
          </cell>
          <cell r="J83" t="str">
            <v>0.0</v>
          </cell>
          <cell r="K83" t="str">
            <v>0.0</v>
          </cell>
          <cell r="L83" t="str">
            <v>47.0</v>
          </cell>
          <cell r="M83" t="str">
            <v>47.0</v>
          </cell>
          <cell r="N83" t="str">
            <v>54.8</v>
          </cell>
          <cell r="O83" t="str">
            <v>3.0</v>
          </cell>
          <cell r="P83" t="str">
            <v>0.0</v>
          </cell>
          <cell r="Q83" t="str">
            <v>0.0</v>
          </cell>
          <cell r="R83" t="str">
            <v>0.0</v>
          </cell>
          <cell r="S83">
            <v>60.4</v>
          </cell>
          <cell r="U83" t="str">
            <v>11.2</v>
          </cell>
          <cell r="V83" t="str">
            <v>Taxed</v>
          </cell>
          <cell r="W83" t="str">
            <v>Taxed</v>
          </cell>
          <cell r="X83" t="str">
            <v>Yes</v>
          </cell>
          <cell r="Y83">
            <v>0.04</v>
          </cell>
        </row>
        <row r="84">
          <cell r="A84" t="str">
            <v>255 Henry County</v>
          </cell>
          <cell r="B84" t="str">
            <v>55.5</v>
          </cell>
          <cell r="C84" t="str">
            <v>0.3</v>
          </cell>
          <cell r="D84" t="str">
            <v>55.6</v>
          </cell>
          <cell r="E84" t="str">
            <v>0.3</v>
          </cell>
          <cell r="F84" t="str">
            <v>5.9</v>
          </cell>
          <cell r="G84" t="str">
            <v>0.0</v>
          </cell>
          <cell r="H84" t="str">
            <v>0.0</v>
          </cell>
          <cell r="I84" t="str">
            <v>5.9</v>
          </cell>
          <cell r="J84" t="str">
            <v>0.0</v>
          </cell>
          <cell r="K84" t="str">
            <v>0.0</v>
          </cell>
          <cell r="L84" t="str">
            <v>55.8</v>
          </cell>
          <cell r="M84" t="str">
            <v>55.9</v>
          </cell>
          <cell r="N84" t="str">
            <v>55.3</v>
          </cell>
          <cell r="O84" t="str">
            <v>3.0</v>
          </cell>
          <cell r="P84" t="str">
            <v>0.0</v>
          </cell>
          <cell r="Q84" t="str">
            <v>0.0</v>
          </cell>
          <cell r="R84" t="str">
            <v>0.0</v>
          </cell>
          <cell r="S84">
            <v>66</v>
          </cell>
          <cell r="U84" t="str">
            <v>11.2</v>
          </cell>
          <cell r="V84" t="str">
            <v>Taxed</v>
          </cell>
          <cell r="W84" t="str">
            <v>Exempt</v>
          </cell>
          <cell r="X84" t="str">
            <v>Yes</v>
          </cell>
          <cell r="Y84">
            <v>0.04</v>
          </cell>
        </row>
        <row r="85">
          <cell r="A85" t="str">
            <v>261 Hickman County</v>
          </cell>
          <cell r="B85" t="str">
            <v>41.9</v>
          </cell>
          <cell r="C85" t="str">
            <v>0.0</v>
          </cell>
          <cell r="D85" t="str">
            <v>41.9</v>
          </cell>
          <cell r="E85" t="str">
            <v>0.0</v>
          </cell>
          <cell r="F85" t="str">
            <v>5.6</v>
          </cell>
          <cell r="G85" t="str">
            <v>0.0</v>
          </cell>
          <cell r="H85" t="str">
            <v>0.0</v>
          </cell>
          <cell r="I85" t="str">
            <v>0.0</v>
          </cell>
          <cell r="J85" t="str">
            <v>0.0</v>
          </cell>
          <cell r="K85" t="str">
            <v>0.0</v>
          </cell>
          <cell r="L85" t="str">
            <v>47.5</v>
          </cell>
          <cell r="M85" t="str">
            <v>47.5</v>
          </cell>
          <cell r="N85" t="str">
            <v>54.7</v>
          </cell>
          <cell r="O85" t="str">
            <v>3.0</v>
          </cell>
          <cell r="P85" t="str">
            <v>0.0</v>
          </cell>
          <cell r="Q85" t="str">
            <v>0.0</v>
          </cell>
          <cell r="R85" t="str">
            <v>0.0</v>
          </cell>
          <cell r="S85">
            <v>64</v>
          </cell>
          <cell r="U85" t="str">
            <v>12.1</v>
          </cell>
          <cell r="V85" t="str">
            <v>Exempt</v>
          </cell>
          <cell r="W85" t="str">
            <v>Exempt</v>
          </cell>
          <cell r="X85" t="str">
            <v>Yes</v>
          </cell>
          <cell r="Y85">
            <v>0.04</v>
          </cell>
        </row>
        <row r="86">
          <cell r="A86" t="str">
            <v>265 Hopkins County</v>
          </cell>
          <cell r="B86" t="str">
            <v>54.9</v>
          </cell>
          <cell r="C86" t="str">
            <v>0.0</v>
          </cell>
          <cell r="D86" t="str">
            <v>55.6</v>
          </cell>
          <cell r="E86" t="str">
            <v>0.0</v>
          </cell>
          <cell r="F86" t="str">
            <v>5.7</v>
          </cell>
          <cell r="G86" t="str">
            <v>0.0</v>
          </cell>
          <cell r="H86" t="str">
            <v>0.0</v>
          </cell>
          <cell r="I86" t="str">
            <v>0.0</v>
          </cell>
          <cell r="J86" t="str">
            <v>0.0</v>
          </cell>
          <cell r="K86" t="str">
            <v>0.0</v>
          </cell>
          <cell r="L86" t="str">
            <v>60.6</v>
          </cell>
          <cell r="M86" t="str">
            <v>61.3</v>
          </cell>
          <cell r="N86" t="str">
            <v>54.7</v>
          </cell>
          <cell r="O86" t="str">
            <v>0.0</v>
          </cell>
          <cell r="P86" t="str">
            <v>0.0</v>
          </cell>
          <cell r="Q86" t="str">
            <v>0.0</v>
          </cell>
          <cell r="R86" t="str">
            <v>0.0</v>
          </cell>
          <cell r="S86">
            <v>60.6</v>
          </cell>
          <cell r="U86" t="str">
            <v>12.0</v>
          </cell>
          <cell r="V86" t="str">
            <v>Exempt</v>
          </cell>
          <cell r="W86" t="str">
            <v>Exempt</v>
          </cell>
          <cell r="X86" t="str">
            <v>No</v>
          </cell>
          <cell r="Y86">
            <v>0.04</v>
          </cell>
        </row>
        <row r="87">
          <cell r="A87" t="str">
            <v>271 Jackson County</v>
          </cell>
          <cell r="B87" t="str">
            <v>44.0</v>
          </cell>
          <cell r="C87" t="str">
            <v>0.5</v>
          </cell>
          <cell r="D87" t="str">
            <v>44.0</v>
          </cell>
          <cell r="E87" t="str">
            <v>0.5</v>
          </cell>
          <cell r="F87" t="str">
            <v>6.5</v>
          </cell>
          <cell r="G87" t="str">
            <v>0.0</v>
          </cell>
          <cell r="H87" t="str">
            <v>0.0</v>
          </cell>
          <cell r="I87" t="str">
            <v>0.0</v>
          </cell>
          <cell r="J87" t="str">
            <v>0.0</v>
          </cell>
          <cell r="K87" t="str">
            <v>0.0</v>
          </cell>
          <cell r="L87" t="str">
            <v>51.0</v>
          </cell>
          <cell r="M87" t="str">
            <v>51.0</v>
          </cell>
          <cell r="N87" t="str">
            <v>56.8</v>
          </cell>
          <cell r="O87" t="str">
            <v>0.0</v>
          </cell>
          <cell r="P87" t="str">
            <v>0.0</v>
          </cell>
          <cell r="Q87" t="str">
            <v>0.0</v>
          </cell>
          <cell r="R87" t="str">
            <v>0.0</v>
          </cell>
          <cell r="S87">
            <v>49.5</v>
          </cell>
          <cell r="U87" t="str">
            <v>12.7</v>
          </cell>
          <cell r="V87" t="str">
            <v>Exempt</v>
          </cell>
          <cell r="W87" t="str">
            <v>Exempt</v>
          </cell>
          <cell r="X87" t="str">
            <v>No</v>
          </cell>
          <cell r="Y87">
            <v>0.04</v>
          </cell>
        </row>
        <row r="88">
          <cell r="A88" t="str">
            <v>272 Jackson Independent</v>
          </cell>
          <cell r="B88" t="str">
            <v>31.3</v>
          </cell>
          <cell r="C88" t="str">
            <v>0.5</v>
          </cell>
          <cell r="D88" t="str">
            <v>31.4</v>
          </cell>
          <cell r="E88" t="str">
            <v>0.5</v>
          </cell>
          <cell r="F88" t="str">
            <v>5.8</v>
          </cell>
          <cell r="G88" t="str">
            <v>0.0</v>
          </cell>
          <cell r="H88" t="str">
            <v>0.0</v>
          </cell>
          <cell r="I88" t="str">
            <v>0.0</v>
          </cell>
          <cell r="J88" t="str">
            <v>0.0</v>
          </cell>
          <cell r="K88" t="str">
            <v>0.0</v>
          </cell>
          <cell r="L88" t="str">
            <v>37.6</v>
          </cell>
          <cell r="M88" t="str">
            <v>37.7</v>
          </cell>
          <cell r="N88" t="str">
            <v>49.2</v>
          </cell>
          <cell r="O88" t="str">
            <v>3.0</v>
          </cell>
          <cell r="P88" t="str">
            <v>0.0</v>
          </cell>
          <cell r="Q88" t="str">
            <v>0.0</v>
          </cell>
          <cell r="R88" t="str">
            <v>0.0</v>
          </cell>
          <cell r="S88">
            <v>63.2</v>
          </cell>
          <cell r="U88" t="str">
            <v>10.4</v>
          </cell>
          <cell r="V88" t="str">
            <v>Exempt</v>
          </cell>
          <cell r="W88" t="str">
            <v>Exempt</v>
          </cell>
          <cell r="X88" t="str">
            <v>Yes</v>
          </cell>
          <cell r="Y88" t="str">
            <v>Compensating</v>
          </cell>
        </row>
        <row r="89">
          <cell r="A89" t="str">
            <v>275 Jefferson County</v>
          </cell>
          <cell r="B89" t="str">
            <v>56.5</v>
          </cell>
          <cell r="C89" t="str">
            <v>0.4</v>
          </cell>
          <cell r="D89" t="str">
            <v>57.1</v>
          </cell>
          <cell r="E89" t="str">
            <v>0.4</v>
          </cell>
          <cell r="F89" t="str">
            <v>5.6</v>
          </cell>
          <cell r="G89" t="str">
            <v>0.0</v>
          </cell>
          <cell r="H89" t="str">
            <v>0.0</v>
          </cell>
          <cell r="I89" t="str">
            <v>0.0</v>
          </cell>
          <cell r="J89" t="str">
            <v>0.0</v>
          </cell>
          <cell r="K89" t="str">
            <v>0.0</v>
          </cell>
          <cell r="L89" t="str">
            <v>62.5</v>
          </cell>
          <cell r="M89" t="str">
            <v>63.1</v>
          </cell>
          <cell r="N89" t="str">
            <v>58.5</v>
          </cell>
          <cell r="O89" t="str">
            <v>0.0</v>
          </cell>
          <cell r="P89" t="str">
            <v>0.8</v>
          </cell>
          <cell r="Q89" t="str">
            <v>0.0</v>
          </cell>
          <cell r="R89" t="str">
            <v>0.0</v>
          </cell>
          <cell r="S89">
            <v>79.900000000000006</v>
          </cell>
          <cell r="U89" t="str">
            <v>11.2</v>
          </cell>
          <cell r="V89" t="str">
            <v>Taxed</v>
          </cell>
          <cell r="W89" t="str">
            <v>Taxed</v>
          </cell>
          <cell r="X89" t="str">
            <v>Yes</v>
          </cell>
          <cell r="Y89">
            <v>0.04</v>
          </cell>
        </row>
        <row r="90">
          <cell r="A90" t="str">
            <v>276 Jenkins Independent</v>
          </cell>
          <cell r="B90" t="str">
            <v>62.1</v>
          </cell>
          <cell r="C90" t="str">
            <v>0.0</v>
          </cell>
          <cell r="D90" t="str">
            <v>62.1</v>
          </cell>
          <cell r="E90" t="str">
            <v>0.0</v>
          </cell>
          <cell r="F90" t="str">
            <v>6.8</v>
          </cell>
          <cell r="G90" t="str">
            <v>0.0</v>
          </cell>
          <cell r="H90" t="str">
            <v>0.0</v>
          </cell>
          <cell r="I90" t="str">
            <v>0.0</v>
          </cell>
          <cell r="J90" t="str">
            <v>0.0</v>
          </cell>
          <cell r="K90" t="str">
            <v>0.0</v>
          </cell>
          <cell r="L90" t="str">
            <v>68.9</v>
          </cell>
          <cell r="M90" t="str">
            <v>68.9</v>
          </cell>
          <cell r="N90" t="str">
            <v>69.0</v>
          </cell>
          <cell r="O90" t="str">
            <v>3.0</v>
          </cell>
          <cell r="P90" t="str">
            <v>0.0</v>
          </cell>
          <cell r="Q90" t="str">
            <v>0.0</v>
          </cell>
          <cell r="R90" t="str">
            <v>0.0</v>
          </cell>
          <cell r="S90">
            <v>78.3</v>
          </cell>
          <cell r="U90" t="str">
            <v>12.4</v>
          </cell>
          <cell r="V90" t="str">
            <v>Taxed</v>
          </cell>
          <cell r="W90" t="str">
            <v>Taxed</v>
          </cell>
          <cell r="X90" t="str">
            <v>Yes</v>
          </cell>
          <cell r="Y90" t="str">
            <v>Compensating</v>
          </cell>
        </row>
        <row r="91">
          <cell r="A91" t="str">
            <v>281 Jessamine County</v>
          </cell>
          <cell r="B91" t="str">
            <v>42.7</v>
          </cell>
          <cell r="C91" t="str">
            <v>0.1</v>
          </cell>
          <cell r="D91" t="str">
            <v>42.8</v>
          </cell>
          <cell r="E91" t="str">
            <v>0.1</v>
          </cell>
          <cell r="F91" t="str">
            <v>5.6</v>
          </cell>
          <cell r="G91" t="str">
            <v>5.6</v>
          </cell>
          <cell r="H91" t="str">
            <v>5.6</v>
          </cell>
          <cell r="I91" t="str">
            <v>0.0</v>
          </cell>
          <cell r="J91" t="str">
            <v>0.0</v>
          </cell>
          <cell r="K91" t="str">
            <v>0.0</v>
          </cell>
          <cell r="L91" t="str">
            <v>59.6</v>
          </cell>
          <cell r="M91" t="str">
            <v>59.7</v>
          </cell>
          <cell r="N91" t="str">
            <v>54.7</v>
          </cell>
          <cell r="O91" t="str">
            <v>3.0</v>
          </cell>
          <cell r="P91" t="str">
            <v>0.0</v>
          </cell>
          <cell r="Q91" t="str">
            <v>0.0</v>
          </cell>
          <cell r="R91" t="str">
            <v>0.0</v>
          </cell>
          <cell r="S91">
            <v>66.3</v>
          </cell>
          <cell r="U91" t="str">
            <v>11.5</v>
          </cell>
          <cell r="V91" t="str">
            <v>Taxed</v>
          </cell>
          <cell r="W91" t="str">
            <v>Taxed</v>
          </cell>
          <cell r="X91" t="str">
            <v>Yes</v>
          </cell>
          <cell r="Y91" t="str">
            <v>Sub [1]</v>
          </cell>
        </row>
        <row r="92">
          <cell r="A92" t="str">
            <v>285 Johnson County</v>
          </cell>
          <cell r="B92" t="str">
            <v>30.7</v>
          </cell>
          <cell r="C92" t="str">
            <v>0.3</v>
          </cell>
          <cell r="D92" t="str">
            <v>30.7</v>
          </cell>
          <cell r="E92" t="str">
            <v>0.3</v>
          </cell>
          <cell r="F92" t="str">
            <v>6.0</v>
          </cell>
          <cell r="G92" t="str">
            <v>0.0</v>
          </cell>
          <cell r="H92" t="str">
            <v>0.0</v>
          </cell>
          <cell r="I92" t="str">
            <v>0.0</v>
          </cell>
          <cell r="J92" t="str">
            <v>0.0</v>
          </cell>
          <cell r="K92" t="str">
            <v>0.0</v>
          </cell>
          <cell r="L92" t="str">
            <v>37.0</v>
          </cell>
          <cell r="M92" t="str">
            <v>37.0</v>
          </cell>
          <cell r="N92" t="str">
            <v>52.5</v>
          </cell>
          <cell r="O92" t="str">
            <v>3.0</v>
          </cell>
          <cell r="P92" t="str">
            <v>0.0</v>
          </cell>
          <cell r="Q92" t="str">
            <v>0.0</v>
          </cell>
          <cell r="R92" t="str">
            <v>0.0</v>
          </cell>
          <cell r="S92">
            <v>54</v>
          </cell>
          <cell r="U92" t="str">
            <v>12.1</v>
          </cell>
          <cell r="V92" t="str">
            <v>Taxed</v>
          </cell>
          <cell r="W92" t="str">
            <v>Taxed</v>
          </cell>
          <cell r="X92" t="str">
            <v>Yes</v>
          </cell>
          <cell r="Y92" t="str">
            <v>Compensating</v>
          </cell>
        </row>
        <row r="93">
          <cell r="A93" t="str">
            <v>291 Kenton County</v>
          </cell>
          <cell r="B93" t="str">
            <v>39.2</v>
          </cell>
          <cell r="C93" t="str">
            <v>0.1</v>
          </cell>
          <cell r="D93" t="str">
            <v>39.2</v>
          </cell>
          <cell r="E93" t="str">
            <v>0.1</v>
          </cell>
          <cell r="F93" t="str">
            <v>5.5</v>
          </cell>
          <cell r="G93" t="str">
            <v>5.5</v>
          </cell>
          <cell r="H93" t="str">
            <v>5.5</v>
          </cell>
          <cell r="I93" t="str">
            <v>0.0</v>
          </cell>
          <cell r="J93" t="str">
            <v>0.0</v>
          </cell>
          <cell r="K93" t="str">
            <v>0.0</v>
          </cell>
          <cell r="L93" t="str">
            <v>55.8</v>
          </cell>
          <cell r="M93" t="str">
            <v>55.8</v>
          </cell>
          <cell r="N93" t="str">
            <v>63.5</v>
          </cell>
          <cell r="O93" t="str">
            <v>3.0</v>
          </cell>
          <cell r="P93" t="str">
            <v>0.0</v>
          </cell>
          <cell r="Q93" t="str">
            <v>0.0</v>
          </cell>
          <cell r="R93" t="str">
            <v>0.0</v>
          </cell>
          <cell r="S93">
            <v>64.099999999999994</v>
          </cell>
          <cell r="U93" t="str">
            <v>10.9</v>
          </cell>
          <cell r="V93" t="str">
            <v>Exempt</v>
          </cell>
          <cell r="W93" t="str">
            <v>Exempt</v>
          </cell>
          <cell r="X93" t="str">
            <v>Yes</v>
          </cell>
          <cell r="Y93">
            <v>0.04</v>
          </cell>
        </row>
        <row r="94">
          <cell r="A94" t="str">
            <v>295 Knott County</v>
          </cell>
          <cell r="B94" t="str">
            <v>39.7</v>
          </cell>
          <cell r="C94" t="str">
            <v>0.1</v>
          </cell>
          <cell r="D94" t="str">
            <v>39.7</v>
          </cell>
          <cell r="E94" t="str">
            <v>0.1</v>
          </cell>
          <cell r="F94" t="str">
            <v>7.0</v>
          </cell>
          <cell r="G94" t="str">
            <v>0.0</v>
          </cell>
          <cell r="H94" t="str">
            <v>0.0</v>
          </cell>
          <cell r="I94" t="str">
            <v>0.0</v>
          </cell>
          <cell r="J94" t="str">
            <v>0.0</v>
          </cell>
          <cell r="K94" t="str">
            <v>0.0</v>
          </cell>
          <cell r="L94" t="str">
            <v>46.8</v>
          </cell>
          <cell r="M94" t="str">
            <v>46.8</v>
          </cell>
          <cell r="N94" t="str">
            <v>47.1</v>
          </cell>
          <cell r="O94" t="str">
            <v>3.0</v>
          </cell>
          <cell r="P94" t="str">
            <v>0.0</v>
          </cell>
          <cell r="Q94" t="str">
            <v>0.0</v>
          </cell>
          <cell r="R94" t="str">
            <v>0.0</v>
          </cell>
          <cell r="S94">
            <v>47</v>
          </cell>
          <cell r="U94" t="str">
            <v>11.7</v>
          </cell>
          <cell r="V94" t="str">
            <v>Taxed</v>
          </cell>
          <cell r="W94" t="str">
            <v>Taxed</v>
          </cell>
          <cell r="X94" t="str">
            <v>Yes</v>
          </cell>
          <cell r="Y94" t="str">
            <v>House Bill 940</v>
          </cell>
        </row>
        <row r="95">
          <cell r="A95" t="str">
            <v>301 Knox County</v>
          </cell>
          <cell r="B95" t="str">
            <v>35.0</v>
          </cell>
          <cell r="C95" t="str">
            <v>0.5</v>
          </cell>
          <cell r="D95" t="str">
            <v>35.5</v>
          </cell>
          <cell r="E95" t="str">
            <v>0.5</v>
          </cell>
          <cell r="F95" t="str">
            <v>5.9</v>
          </cell>
          <cell r="G95" t="str">
            <v>0.0</v>
          </cell>
          <cell r="H95" t="str">
            <v>0.0</v>
          </cell>
          <cell r="I95" t="str">
            <v>0.0</v>
          </cell>
          <cell r="J95" t="str">
            <v>0.0</v>
          </cell>
          <cell r="K95" t="str">
            <v>0.0</v>
          </cell>
          <cell r="L95" t="str">
            <v>41.4</v>
          </cell>
          <cell r="M95" t="str">
            <v>41.9</v>
          </cell>
          <cell r="N95" t="str">
            <v>50.2</v>
          </cell>
          <cell r="O95" t="str">
            <v>3.0</v>
          </cell>
          <cell r="P95" t="str">
            <v>0.0</v>
          </cell>
          <cell r="Q95" t="str">
            <v>0.0</v>
          </cell>
          <cell r="R95" t="str">
            <v>0.0</v>
          </cell>
          <cell r="S95">
            <v>55.1</v>
          </cell>
          <cell r="U95" t="str">
            <v>12.0</v>
          </cell>
          <cell r="V95" t="str">
            <v>N/A</v>
          </cell>
          <cell r="W95" t="str">
            <v>N/A</v>
          </cell>
          <cell r="X95" t="str">
            <v>Yes</v>
          </cell>
          <cell r="Y95">
            <v>0.04</v>
          </cell>
        </row>
        <row r="96">
          <cell r="A96" t="str">
            <v>305 LaRue County</v>
          </cell>
          <cell r="B96" t="str">
            <v>39.2</v>
          </cell>
          <cell r="C96" t="str">
            <v>0.2</v>
          </cell>
          <cell r="D96" t="str">
            <v>40.1</v>
          </cell>
          <cell r="E96" t="str">
            <v>0.2</v>
          </cell>
          <cell r="F96" t="str">
            <v>6.0</v>
          </cell>
          <cell r="G96" t="str">
            <v>0.0</v>
          </cell>
          <cell r="H96" t="str">
            <v>0.0</v>
          </cell>
          <cell r="I96" t="str">
            <v>0.0</v>
          </cell>
          <cell r="J96" t="str">
            <v>0.0</v>
          </cell>
          <cell r="K96" t="str">
            <v>0.0</v>
          </cell>
          <cell r="L96" t="str">
            <v>45.4</v>
          </cell>
          <cell r="M96" t="str">
            <v>46.3</v>
          </cell>
          <cell r="N96" t="str">
            <v>55.2</v>
          </cell>
          <cell r="O96" t="str">
            <v>3.0</v>
          </cell>
          <cell r="P96" t="str">
            <v>0.0</v>
          </cell>
          <cell r="Q96" t="str">
            <v>0.0</v>
          </cell>
          <cell r="R96" t="str">
            <v>0.0</v>
          </cell>
          <cell r="S96">
            <v>55.2</v>
          </cell>
          <cell r="U96" t="str">
            <v>11.5</v>
          </cell>
          <cell r="V96" t="str">
            <v>Exempt</v>
          </cell>
          <cell r="W96" t="str">
            <v>Exempt</v>
          </cell>
          <cell r="X96" t="str">
            <v>Yes</v>
          </cell>
          <cell r="Y96" t="str">
            <v>Compensating</v>
          </cell>
        </row>
        <row r="97">
          <cell r="A97" t="str">
            <v>311 Laurel County</v>
          </cell>
          <cell r="B97" t="str">
            <v>25.1</v>
          </cell>
          <cell r="C97" t="str">
            <v>0.0</v>
          </cell>
          <cell r="D97" t="str">
            <v>26.0</v>
          </cell>
          <cell r="E97" t="str">
            <v>0.0</v>
          </cell>
          <cell r="F97" t="str">
            <v>5.7</v>
          </cell>
          <cell r="G97" t="str">
            <v>5.7</v>
          </cell>
          <cell r="H97" t="str">
            <v>5.7</v>
          </cell>
          <cell r="I97" t="str">
            <v>0.0</v>
          </cell>
          <cell r="J97" t="str">
            <v>0.0</v>
          </cell>
          <cell r="K97" t="str">
            <v>0.0</v>
          </cell>
          <cell r="L97" t="str">
            <v>42.2</v>
          </cell>
          <cell r="M97" t="str">
            <v>43.1</v>
          </cell>
          <cell r="N97" t="str">
            <v>35.0</v>
          </cell>
          <cell r="O97" t="str">
            <v>3.0</v>
          </cell>
          <cell r="P97" t="str">
            <v>0.0</v>
          </cell>
          <cell r="Q97" t="str">
            <v>0.0</v>
          </cell>
          <cell r="R97" t="str">
            <v>0.0</v>
          </cell>
          <cell r="S97">
            <v>53.5</v>
          </cell>
          <cell r="U97" t="str">
            <v>11.3</v>
          </cell>
          <cell r="V97" t="str">
            <v>Taxed</v>
          </cell>
          <cell r="W97" t="str">
            <v>Taxed</v>
          </cell>
          <cell r="X97" t="str">
            <v>Yes</v>
          </cell>
          <cell r="Y97" t="str">
            <v>Compensating</v>
          </cell>
        </row>
        <row r="98">
          <cell r="A98" t="str">
            <v>315 Lawrence County</v>
          </cell>
          <cell r="B98" t="str">
            <v>35.1</v>
          </cell>
          <cell r="C98" t="str">
            <v>0.0</v>
          </cell>
          <cell r="D98" t="str">
            <v>35.1</v>
          </cell>
          <cell r="E98" t="str">
            <v>0.0</v>
          </cell>
          <cell r="F98" t="str">
            <v>6.0</v>
          </cell>
          <cell r="G98" t="str">
            <v>0.0</v>
          </cell>
          <cell r="H98" t="str">
            <v>0.0</v>
          </cell>
          <cell r="I98" t="str">
            <v>0.0</v>
          </cell>
          <cell r="J98" t="str">
            <v>0.0</v>
          </cell>
          <cell r="K98" t="str">
            <v>0.0</v>
          </cell>
          <cell r="L98" t="str">
            <v>41.1</v>
          </cell>
          <cell r="M98" t="str">
            <v>41.1</v>
          </cell>
          <cell r="N98" t="str">
            <v>15.4</v>
          </cell>
          <cell r="O98" t="str">
            <v>3.0</v>
          </cell>
          <cell r="P98" t="str">
            <v>0.0</v>
          </cell>
          <cell r="Q98" t="str">
            <v>0.0</v>
          </cell>
          <cell r="R98" t="str">
            <v>0.0</v>
          </cell>
          <cell r="S98">
            <v>47.1</v>
          </cell>
          <cell r="U98" t="str">
            <v>11.9</v>
          </cell>
          <cell r="V98" t="str">
            <v>Exempt</v>
          </cell>
          <cell r="W98" t="str">
            <v>Exempt</v>
          </cell>
          <cell r="X98" t="str">
            <v>Yes</v>
          </cell>
          <cell r="Y98" t="str">
            <v>House Bill 940</v>
          </cell>
        </row>
        <row r="99">
          <cell r="A99" t="str">
            <v>321 Lee County</v>
          </cell>
          <cell r="B99" t="str">
            <v>21.1</v>
          </cell>
          <cell r="C99" t="str">
            <v>0.0</v>
          </cell>
          <cell r="D99" t="str">
            <v>22.7</v>
          </cell>
          <cell r="E99" t="str">
            <v>0.0</v>
          </cell>
          <cell r="F99" t="str">
            <v>5.9</v>
          </cell>
          <cell r="G99" t="str">
            <v>0.0</v>
          </cell>
          <cell r="H99" t="str">
            <v>0.0</v>
          </cell>
          <cell r="I99" t="str">
            <v>0.0</v>
          </cell>
          <cell r="J99" t="str">
            <v>0.0</v>
          </cell>
          <cell r="K99" t="str">
            <v>0.0</v>
          </cell>
          <cell r="L99" t="str">
            <v>27.0</v>
          </cell>
          <cell r="M99" t="str">
            <v>28.6</v>
          </cell>
          <cell r="N99" t="str">
            <v>52.3</v>
          </cell>
          <cell r="O99" t="str">
            <v>3.0</v>
          </cell>
          <cell r="P99" t="str">
            <v>0.0</v>
          </cell>
          <cell r="Q99" t="str">
            <v>0.0</v>
          </cell>
          <cell r="R99" t="str">
            <v>0.0</v>
          </cell>
          <cell r="S99">
            <v>44.4</v>
          </cell>
          <cell r="U99" t="str">
            <v>11.7</v>
          </cell>
          <cell r="V99" t="str">
            <v>Taxed</v>
          </cell>
          <cell r="W99" t="str">
            <v>Exempt</v>
          </cell>
          <cell r="X99" t="str">
            <v>Yes</v>
          </cell>
          <cell r="Y99" t="str">
            <v>Compensating</v>
          </cell>
        </row>
        <row r="100">
          <cell r="A100" t="str">
            <v>325 Leslie County</v>
          </cell>
          <cell r="B100" t="str">
            <v>29.8</v>
          </cell>
          <cell r="C100" t="str">
            <v>0.2</v>
          </cell>
          <cell r="D100" t="str">
            <v>37.3</v>
          </cell>
          <cell r="E100" t="str">
            <v>0.2</v>
          </cell>
          <cell r="F100" t="str">
            <v>5.6</v>
          </cell>
          <cell r="G100" t="str">
            <v>0.0</v>
          </cell>
          <cell r="H100" t="str">
            <v>0.0</v>
          </cell>
          <cell r="I100" t="str">
            <v>0.0</v>
          </cell>
          <cell r="J100" t="str">
            <v>0.0</v>
          </cell>
          <cell r="K100" t="str">
            <v>0.0</v>
          </cell>
          <cell r="L100" t="str">
            <v>35.6</v>
          </cell>
          <cell r="M100" t="str">
            <v>43.1</v>
          </cell>
          <cell r="N100" t="str">
            <v>46.0</v>
          </cell>
          <cell r="O100" t="str">
            <v>3.0</v>
          </cell>
          <cell r="P100" t="str">
            <v>0.0</v>
          </cell>
          <cell r="Q100" t="str">
            <v>0.0</v>
          </cell>
          <cell r="R100" t="str">
            <v>0.0</v>
          </cell>
          <cell r="S100">
            <v>49.7</v>
          </cell>
          <cell r="U100" t="str">
            <v>12.6</v>
          </cell>
          <cell r="V100" t="str">
            <v>Exempt</v>
          </cell>
          <cell r="W100" t="str">
            <v>Exempt</v>
          </cell>
          <cell r="X100" t="str">
            <v>Yes</v>
          </cell>
          <cell r="Y100">
            <v>0.04</v>
          </cell>
        </row>
        <row r="101">
          <cell r="A101" t="str">
            <v>331 Letcher County</v>
          </cell>
          <cell r="B101" t="str">
            <v>40.1</v>
          </cell>
          <cell r="C101" t="str">
            <v>0.3</v>
          </cell>
          <cell r="D101" t="str">
            <v>45.9</v>
          </cell>
          <cell r="E101" t="str">
            <v>0.3</v>
          </cell>
          <cell r="F101" t="str">
            <v>5.4</v>
          </cell>
          <cell r="G101" t="str">
            <v>0.0</v>
          </cell>
          <cell r="H101" t="str">
            <v>0.0</v>
          </cell>
          <cell r="I101" t="str">
            <v>0.0</v>
          </cell>
          <cell r="J101" t="str">
            <v>0.0</v>
          </cell>
          <cell r="K101" t="str">
            <v>0.0</v>
          </cell>
          <cell r="L101" t="str">
            <v>45.8</v>
          </cell>
          <cell r="M101" t="str">
            <v>51.6</v>
          </cell>
          <cell r="N101" t="str">
            <v>49.6</v>
          </cell>
          <cell r="O101" t="str">
            <v>3.0</v>
          </cell>
          <cell r="P101" t="str">
            <v>0.0</v>
          </cell>
          <cell r="Q101" t="str">
            <v>0.0</v>
          </cell>
          <cell r="R101" t="str">
            <v>0.0</v>
          </cell>
          <cell r="S101">
            <v>63.4</v>
          </cell>
          <cell r="U101" t="str">
            <v>12.7</v>
          </cell>
          <cell r="V101" t="str">
            <v>Taxed</v>
          </cell>
          <cell r="W101" t="str">
            <v>Taxed</v>
          </cell>
          <cell r="X101" t="str">
            <v>Yes</v>
          </cell>
          <cell r="Y101">
            <v>0.04</v>
          </cell>
        </row>
        <row r="102">
          <cell r="A102" t="str">
            <v>335 Lewis County</v>
          </cell>
          <cell r="B102" t="str">
            <v>33.1</v>
          </cell>
          <cell r="C102" t="str">
            <v>0.2</v>
          </cell>
          <cell r="D102" t="str">
            <v>33.6</v>
          </cell>
          <cell r="E102" t="str">
            <v>0.2</v>
          </cell>
          <cell r="F102" t="str">
            <v>6.5</v>
          </cell>
          <cell r="G102" t="str">
            <v>0.0</v>
          </cell>
          <cell r="H102" t="str">
            <v>0.0</v>
          </cell>
          <cell r="I102" t="str">
            <v>0.0</v>
          </cell>
          <cell r="J102" t="str">
            <v>0.0</v>
          </cell>
          <cell r="K102" t="str">
            <v>0.0</v>
          </cell>
          <cell r="L102" t="str">
            <v>39.8</v>
          </cell>
          <cell r="M102" t="str">
            <v>40.3</v>
          </cell>
          <cell r="N102" t="str">
            <v>49.0</v>
          </cell>
          <cell r="O102" t="str">
            <v>2.5</v>
          </cell>
          <cell r="P102" t="str">
            <v>0.0</v>
          </cell>
          <cell r="Q102" t="str">
            <v>0.0</v>
          </cell>
          <cell r="R102" t="str">
            <v>0.0</v>
          </cell>
          <cell r="S102">
            <v>47.1</v>
          </cell>
          <cell r="U102" t="str">
            <v>11.7</v>
          </cell>
          <cell r="V102" t="str">
            <v>Exempt</v>
          </cell>
          <cell r="W102" t="str">
            <v>Exempt</v>
          </cell>
          <cell r="X102" t="str">
            <v>Yes</v>
          </cell>
          <cell r="Y102" t="str">
            <v>Compensating</v>
          </cell>
        </row>
        <row r="103">
          <cell r="A103" t="str">
            <v>341 Lincoln County</v>
          </cell>
          <cell r="B103" t="str">
            <v>32.3</v>
          </cell>
          <cell r="C103" t="str">
            <v>0.0</v>
          </cell>
          <cell r="D103" t="str">
            <v>32.3</v>
          </cell>
          <cell r="E103" t="str">
            <v>0.0</v>
          </cell>
          <cell r="F103" t="str">
            <v>6.0</v>
          </cell>
          <cell r="G103" t="str">
            <v>0.0</v>
          </cell>
          <cell r="H103" t="str">
            <v>0.0</v>
          </cell>
          <cell r="I103" t="str">
            <v>0.0</v>
          </cell>
          <cell r="J103" t="str">
            <v>0.0</v>
          </cell>
          <cell r="K103" t="str">
            <v>0.0</v>
          </cell>
          <cell r="L103" t="str">
            <v>38.3</v>
          </cell>
          <cell r="M103" t="str">
            <v>38.3</v>
          </cell>
          <cell r="N103" t="str">
            <v>54.2</v>
          </cell>
          <cell r="O103" t="str">
            <v>3.0</v>
          </cell>
          <cell r="P103" t="str">
            <v>0.0</v>
          </cell>
          <cell r="Q103" t="str">
            <v>0.0</v>
          </cell>
          <cell r="R103" t="str">
            <v>0.0</v>
          </cell>
          <cell r="S103">
            <v>49</v>
          </cell>
          <cell r="U103" t="str">
            <v>12.1</v>
          </cell>
          <cell r="V103" t="str">
            <v>N/A</v>
          </cell>
          <cell r="W103" t="str">
            <v>N/A</v>
          </cell>
          <cell r="X103" t="str">
            <v>Yes</v>
          </cell>
          <cell r="Y103">
            <v>0.04</v>
          </cell>
        </row>
        <row r="104">
          <cell r="A104" t="str">
            <v>345 Livingston County</v>
          </cell>
          <cell r="B104" t="str">
            <v>30.2</v>
          </cell>
          <cell r="C104" t="str">
            <v>0.0</v>
          </cell>
          <cell r="D104" t="str">
            <v>30.2</v>
          </cell>
          <cell r="E104" t="str">
            <v>0.0</v>
          </cell>
          <cell r="F104" t="str">
            <v>6.2</v>
          </cell>
          <cell r="G104" t="str">
            <v>0.0</v>
          </cell>
          <cell r="H104" t="str">
            <v>0.0</v>
          </cell>
          <cell r="I104" t="str">
            <v>0.0</v>
          </cell>
          <cell r="J104" t="str">
            <v>0.0</v>
          </cell>
          <cell r="K104" t="str">
            <v>0.0</v>
          </cell>
          <cell r="L104" t="str">
            <v>36.4</v>
          </cell>
          <cell r="M104" t="str">
            <v>36.4</v>
          </cell>
          <cell r="N104" t="str">
            <v>37.6</v>
          </cell>
          <cell r="O104" t="str">
            <v>3.0</v>
          </cell>
          <cell r="P104" t="str">
            <v>0.0</v>
          </cell>
          <cell r="Q104" t="str">
            <v>0.0</v>
          </cell>
          <cell r="R104" t="str">
            <v>0.0</v>
          </cell>
          <cell r="S104">
            <v>42.2</v>
          </cell>
          <cell r="U104" t="str">
            <v>11.5</v>
          </cell>
          <cell r="V104" t="str">
            <v>Exempt</v>
          </cell>
          <cell r="W104" t="str">
            <v>Taxed</v>
          </cell>
          <cell r="X104" t="str">
            <v>No</v>
          </cell>
          <cell r="Y104" t="str">
            <v>Compensating</v>
          </cell>
        </row>
        <row r="105">
          <cell r="A105" t="str">
            <v>351 Logan County</v>
          </cell>
          <cell r="B105" t="str">
            <v>30.9</v>
          </cell>
          <cell r="C105" t="str">
            <v>0.2</v>
          </cell>
          <cell r="D105" t="str">
            <v>30.9</v>
          </cell>
          <cell r="E105" t="str">
            <v>0.2</v>
          </cell>
          <cell r="F105" t="str">
            <v>5.7</v>
          </cell>
          <cell r="G105" t="str">
            <v>0.0</v>
          </cell>
          <cell r="H105" t="str">
            <v>0.0</v>
          </cell>
          <cell r="I105" t="str">
            <v>0.0</v>
          </cell>
          <cell r="J105" t="str">
            <v>0.0</v>
          </cell>
          <cell r="K105" t="str">
            <v>0.0</v>
          </cell>
          <cell r="L105" t="str">
            <v>36.8</v>
          </cell>
          <cell r="M105" t="str">
            <v>36.8</v>
          </cell>
          <cell r="N105" t="str">
            <v>44.9</v>
          </cell>
          <cell r="O105" t="str">
            <v>3.0</v>
          </cell>
          <cell r="P105" t="str">
            <v>0.0</v>
          </cell>
          <cell r="Q105" t="str">
            <v>0.0</v>
          </cell>
          <cell r="R105" t="str">
            <v>0.0</v>
          </cell>
          <cell r="S105">
            <v>54.4</v>
          </cell>
          <cell r="U105" t="str">
            <v>11.1</v>
          </cell>
          <cell r="V105" t="str">
            <v>Taxed</v>
          </cell>
          <cell r="W105" t="str">
            <v>Exempt</v>
          </cell>
          <cell r="X105" t="str">
            <v>Yes</v>
          </cell>
          <cell r="Y105">
            <v>0.04</v>
          </cell>
        </row>
        <row r="106">
          <cell r="A106" t="str">
            <v>354 Ludlow Independent</v>
          </cell>
          <cell r="B106" t="str">
            <v>59.1</v>
          </cell>
          <cell r="C106" t="str">
            <v>0.0</v>
          </cell>
          <cell r="D106" t="str">
            <v>59.1</v>
          </cell>
          <cell r="E106" t="str">
            <v>0.0</v>
          </cell>
          <cell r="F106" t="str">
            <v>5.7</v>
          </cell>
          <cell r="G106" t="str">
            <v>0.0</v>
          </cell>
          <cell r="H106" t="str">
            <v>0.0</v>
          </cell>
          <cell r="I106" t="str">
            <v>0.0</v>
          </cell>
          <cell r="J106" t="str">
            <v>0.0</v>
          </cell>
          <cell r="K106" t="str">
            <v>0.0</v>
          </cell>
          <cell r="L106" t="str">
            <v>64.8</v>
          </cell>
          <cell r="M106" t="str">
            <v>64.8</v>
          </cell>
          <cell r="N106" t="str">
            <v>74.6</v>
          </cell>
          <cell r="O106" t="str">
            <v>3.0</v>
          </cell>
          <cell r="P106" t="str">
            <v>0.0</v>
          </cell>
          <cell r="Q106" t="str">
            <v>0.0</v>
          </cell>
          <cell r="R106" t="str">
            <v>0.0</v>
          </cell>
          <cell r="S106">
            <v>75.099999999999994</v>
          </cell>
          <cell r="U106" t="str">
            <v>10.3</v>
          </cell>
          <cell r="V106" t="str">
            <v>Exempt</v>
          </cell>
          <cell r="W106" t="str">
            <v>Exempt</v>
          </cell>
          <cell r="X106" t="str">
            <v>Yes</v>
          </cell>
          <cell r="Y106">
            <v>0.04</v>
          </cell>
        </row>
        <row r="107">
          <cell r="A107" t="str">
            <v>361 Lyon County</v>
          </cell>
          <cell r="B107" t="str">
            <v>33.5</v>
          </cell>
          <cell r="C107" t="str">
            <v>0.2</v>
          </cell>
          <cell r="D107" t="str">
            <v>33.5</v>
          </cell>
          <cell r="E107" t="str">
            <v>0.2</v>
          </cell>
          <cell r="F107" t="str">
            <v>5.9</v>
          </cell>
          <cell r="G107" t="str">
            <v>0.0</v>
          </cell>
          <cell r="H107" t="str">
            <v>0.0</v>
          </cell>
          <cell r="I107" t="str">
            <v>0.0</v>
          </cell>
          <cell r="J107" t="str">
            <v>0.0</v>
          </cell>
          <cell r="K107" t="str">
            <v>0.0</v>
          </cell>
          <cell r="L107" t="str">
            <v>39.6</v>
          </cell>
          <cell r="M107" t="str">
            <v>39.6</v>
          </cell>
          <cell r="N107" t="str">
            <v>37.5</v>
          </cell>
          <cell r="O107" t="str">
            <v>3.0</v>
          </cell>
          <cell r="P107" t="str">
            <v>0.0</v>
          </cell>
          <cell r="Q107" t="str">
            <v>0.0</v>
          </cell>
          <cell r="R107" t="str">
            <v>0.0</v>
          </cell>
          <cell r="S107">
            <v>46.2</v>
          </cell>
          <cell r="U107" t="str">
            <v>10.8</v>
          </cell>
          <cell r="V107" t="str">
            <v>Taxed</v>
          </cell>
          <cell r="W107" t="str">
            <v>Taxed</v>
          </cell>
          <cell r="X107" t="str">
            <v>Yes</v>
          </cell>
          <cell r="Y107" t="str">
            <v>House Bill 940</v>
          </cell>
        </row>
        <row r="108">
          <cell r="A108" t="str">
            <v>365 Madison County</v>
          </cell>
          <cell r="B108" t="str">
            <v>35.6</v>
          </cell>
          <cell r="C108" t="str">
            <v>0.2</v>
          </cell>
          <cell r="D108" t="str">
            <v>41.4</v>
          </cell>
          <cell r="E108" t="str">
            <v>0.2</v>
          </cell>
          <cell r="F108" t="str">
            <v>5.7</v>
          </cell>
          <cell r="G108" t="str">
            <v>5.7</v>
          </cell>
          <cell r="H108" t="str">
            <v>5.7</v>
          </cell>
          <cell r="I108" t="str">
            <v>0.0</v>
          </cell>
          <cell r="J108" t="str">
            <v>0.0</v>
          </cell>
          <cell r="K108" t="str">
            <v>0.0</v>
          </cell>
          <cell r="L108" t="str">
            <v>52.9</v>
          </cell>
          <cell r="M108" t="str">
            <v>58.7</v>
          </cell>
          <cell r="N108" t="str">
            <v>55.8</v>
          </cell>
          <cell r="O108" t="str">
            <v>3.0</v>
          </cell>
          <cell r="P108" t="str">
            <v>0.0</v>
          </cell>
          <cell r="Q108" t="str">
            <v>0.0</v>
          </cell>
          <cell r="R108" t="str">
            <v>0.0</v>
          </cell>
          <cell r="S108">
            <v>64</v>
          </cell>
          <cell r="U108" t="str">
            <v>11.2</v>
          </cell>
          <cell r="V108" t="str">
            <v>Exempt</v>
          </cell>
          <cell r="W108" t="str">
            <v>Exempt</v>
          </cell>
          <cell r="X108" t="str">
            <v>Yes</v>
          </cell>
          <cell r="Y108">
            <v>0.04</v>
          </cell>
        </row>
        <row r="109">
          <cell r="A109" t="str">
            <v>371 Magoffin County</v>
          </cell>
          <cell r="B109" t="str">
            <v>30.8</v>
          </cell>
          <cell r="C109" t="str">
            <v>0.5</v>
          </cell>
          <cell r="D109" t="str">
            <v>30.8</v>
          </cell>
          <cell r="E109" t="str">
            <v>0.5</v>
          </cell>
          <cell r="F109" t="str">
            <v>5.4</v>
          </cell>
          <cell r="G109" t="str">
            <v>0.0</v>
          </cell>
          <cell r="H109" t="str">
            <v>0.0</v>
          </cell>
          <cell r="I109" t="str">
            <v>0.0</v>
          </cell>
          <cell r="J109" t="str">
            <v>0.0</v>
          </cell>
          <cell r="K109" t="str">
            <v>0.0</v>
          </cell>
          <cell r="L109" t="str">
            <v>36.7</v>
          </cell>
          <cell r="M109" t="str">
            <v>36.7</v>
          </cell>
          <cell r="N109" t="str">
            <v>57.6</v>
          </cell>
          <cell r="O109" t="str">
            <v>3.0</v>
          </cell>
          <cell r="P109" t="str">
            <v>0.0</v>
          </cell>
          <cell r="Q109" t="str">
            <v>0.0</v>
          </cell>
          <cell r="R109" t="str">
            <v>0.0</v>
          </cell>
          <cell r="S109">
            <v>59.2</v>
          </cell>
          <cell r="U109" t="str">
            <v>12.5</v>
          </cell>
          <cell r="V109" t="str">
            <v>Exempt</v>
          </cell>
          <cell r="W109" t="str">
            <v>Exempt</v>
          </cell>
          <cell r="X109" t="str">
            <v>Yes</v>
          </cell>
          <cell r="Y109" t="str">
            <v>Compensating</v>
          </cell>
        </row>
        <row r="110">
          <cell r="A110" t="str">
            <v>375 Marion County</v>
          </cell>
          <cell r="B110" t="str">
            <v>42.2</v>
          </cell>
          <cell r="C110" t="str">
            <v>0.1</v>
          </cell>
          <cell r="D110" t="str">
            <v>42.2</v>
          </cell>
          <cell r="E110" t="str">
            <v>0.1</v>
          </cell>
          <cell r="F110" t="str">
            <v>5.6</v>
          </cell>
          <cell r="G110" t="str">
            <v>0.0</v>
          </cell>
          <cell r="H110" t="str">
            <v>0.0</v>
          </cell>
          <cell r="I110" t="str">
            <v>0.0</v>
          </cell>
          <cell r="J110" t="str">
            <v>0.0</v>
          </cell>
          <cell r="K110" t="str">
            <v>0.0</v>
          </cell>
          <cell r="L110" t="str">
            <v>47.9</v>
          </cell>
          <cell r="M110" t="str">
            <v>47.9</v>
          </cell>
          <cell r="N110" t="str">
            <v>52.6</v>
          </cell>
          <cell r="O110" t="str">
            <v>3.0</v>
          </cell>
          <cell r="P110" t="str">
            <v>0.0</v>
          </cell>
          <cell r="Q110" t="str">
            <v>0.0</v>
          </cell>
          <cell r="R110" t="str">
            <v>0.0</v>
          </cell>
          <cell r="S110">
            <v>61.1</v>
          </cell>
          <cell r="U110" t="str">
            <v>11.6</v>
          </cell>
          <cell r="V110" t="str">
            <v>Exempt</v>
          </cell>
          <cell r="W110" t="str">
            <v>Exempt</v>
          </cell>
          <cell r="X110" t="str">
            <v>Yes</v>
          </cell>
          <cell r="Y110">
            <v>0.04</v>
          </cell>
        </row>
        <row r="111">
          <cell r="A111" t="str">
            <v>381 Marshall County</v>
          </cell>
          <cell r="B111" t="str">
            <v>29.5</v>
          </cell>
          <cell r="C111" t="str">
            <v>0.3</v>
          </cell>
          <cell r="D111" t="str">
            <v>29.5</v>
          </cell>
          <cell r="E111" t="str">
            <v>0.3</v>
          </cell>
          <cell r="F111" t="str">
            <v>5.8</v>
          </cell>
          <cell r="G111" t="str">
            <v>0.0</v>
          </cell>
          <cell r="H111" t="str">
            <v>0.0</v>
          </cell>
          <cell r="I111" t="str">
            <v>0.0</v>
          </cell>
          <cell r="J111" t="str">
            <v>0.0</v>
          </cell>
          <cell r="K111" t="str">
            <v>0.0</v>
          </cell>
          <cell r="L111" t="str">
            <v>35.6</v>
          </cell>
          <cell r="M111" t="str">
            <v>35.6</v>
          </cell>
          <cell r="N111" t="str">
            <v>30.0</v>
          </cell>
          <cell r="O111" t="str">
            <v>3.0</v>
          </cell>
          <cell r="P111" t="str">
            <v>0.5</v>
          </cell>
          <cell r="Q111" t="str">
            <v>0.0</v>
          </cell>
          <cell r="R111" t="str">
            <v>0.0</v>
          </cell>
          <cell r="S111">
            <v>61.7</v>
          </cell>
          <cell r="U111" t="str">
            <v>10.6</v>
          </cell>
          <cell r="V111" t="str">
            <v>Exempt</v>
          </cell>
          <cell r="W111" t="str">
            <v>Exempt</v>
          </cell>
          <cell r="X111" t="str">
            <v>Yes</v>
          </cell>
          <cell r="Y111">
            <v>0.04</v>
          </cell>
        </row>
        <row r="112">
          <cell r="A112" t="str">
            <v>385 Martin County</v>
          </cell>
          <cell r="B112" t="str">
            <v>47.1</v>
          </cell>
          <cell r="C112" t="str">
            <v>0.3</v>
          </cell>
          <cell r="D112" t="str">
            <v>47.1</v>
          </cell>
          <cell r="E112" t="str">
            <v>0.3</v>
          </cell>
          <cell r="F112" t="str">
            <v>5.7</v>
          </cell>
          <cell r="G112" t="str">
            <v>0.0</v>
          </cell>
          <cell r="H112" t="str">
            <v>0.0</v>
          </cell>
          <cell r="I112" t="str">
            <v>0.0</v>
          </cell>
          <cell r="J112" t="str">
            <v>0.0</v>
          </cell>
          <cell r="K112" t="str">
            <v>0.0</v>
          </cell>
          <cell r="L112" t="str">
            <v>53.1</v>
          </cell>
          <cell r="M112" t="str">
            <v>53.1</v>
          </cell>
          <cell r="N112" t="str">
            <v>22.3</v>
          </cell>
          <cell r="O112" t="str">
            <v>3.0</v>
          </cell>
          <cell r="P112" t="str">
            <v>0.0</v>
          </cell>
          <cell r="Q112" t="str">
            <v>0.0</v>
          </cell>
          <cell r="R112" t="str">
            <v>0.0</v>
          </cell>
          <cell r="S112">
            <v>60.7</v>
          </cell>
          <cell r="U112" t="str">
            <v>11.7</v>
          </cell>
          <cell r="V112" t="str">
            <v>Taxed</v>
          </cell>
          <cell r="W112" t="str">
            <v>Taxed</v>
          </cell>
          <cell r="X112" t="str">
            <v>Yes</v>
          </cell>
          <cell r="Y112" t="str">
            <v>Other</v>
          </cell>
        </row>
        <row r="113">
          <cell r="A113" t="str">
            <v>391 Mason County</v>
          </cell>
          <cell r="B113" t="str">
            <v>39.7</v>
          </cell>
          <cell r="C113" t="str">
            <v>0.0</v>
          </cell>
          <cell r="D113" t="str">
            <v>39.7</v>
          </cell>
          <cell r="E113" t="str">
            <v>0.0</v>
          </cell>
          <cell r="F113" t="str">
            <v>5.0</v>
          </cell>
          <cell r="G113" t="str">
            <v>0.0</v>
          </cell>
          <cell r="H113" t="str">
            <v>0.0</v>
          </cell>
          <cell r="I113" t="str">
            <v>0.0</v>
          </cell>
          <cell r="J113" t="str">
            <v>0.0</v>
          </cell>
          <cell r="K113" t="str">
            <v>0.0</v>
          </cell>
          <cell r="L113" t="str">
            <v>44.7</v>
          </cell>
          <cell r="M113" t="str">
            <v>44.7</v>
          </cell>
          <cell r="N113" t="str">
            <v>55.5</v>
          </cell>
          <cell r="O113" t="str">
            <v>3.0</v>
          </cell>
          <cell r="P113" t="str">
            <v>0.0</v>
          </cell>
          <cell r="Q113" t="str">
            <v>0.0</v>
          </cell>
          <cell r="R113" t="str">
            <v>0.0</v>
          </cell>
          <cell r="S113">
            <v>61.9</v>
          </cell>
          <cell r="U113" t="str">
            <v>11.5</v>
          </cell>
          <cell r="V113" t="str">
            <v>Exempt</v>
          </cell>
          <cell r="W113" t="str">
            <v>Exempt</v>
          </cell>
          <cell r="X113" t="str">
            <v>Yes</v>
          </cell>
          <cell r="Y113" t="str">
            <v>Other</v>
          </cell>
        </row>
        <row r="114">
          <cell r="A114" t="str">
            <v>392 Mayfield Independent</v>
          </cell>
          <cell r="B114" t="str">
            <v>54.7</v>
          </cell>
          <cell r="C114" t="str">
            <v>0.0</v>
          </cell>
          <cell r="D114" t="str">
            <v>54.7</v>
          </cell>
          <cell r="E114" t="str">
            <v>0.0</v>
          </cell>
          <cell r="F114" t="str">
            <v>6.8</v>
          </cell>
          <cell r="G114" t="str">
            <v>0.0</v>
          </cell>
          <cell r="H114" t="str">
            <v>0.0</v>
          </cell>
          <cell r="I114" t="str">
            <v>0.0</v>
          </cell>
          <cell r="J114" t="str">
            <v>0.0</v>
          </cell>
          <cell r="K114" t="str">
            <v>6.8</v>
          </cell>
          <cell r="L114" t="str">
            <v>68.3</v>
          </cell>
          <cell r="M114" t="str">
            <v>68.3</v>
          </cell>
          <cell r="N114" t="str">
            <v>68.9</v>
          </cell>
          <cell r="O114" t="str">
            <v>3.0</v>
          </cell>
          <cell r="P114" t="str">
            <v>0.0</v>
          </cell>
          <cell r="Q114" t="str">
            <v>0.0</v>
          </cell>
          <cell r="R114" t="str">
            <v>0.0</v>
          </cell>
          <cell r="S114">
            <v>85.8</v>
          </cell>
          <cell r="U114" t="str">
            <v>11.4</v>
          </cell>
          <cell r="V114" t="str">
            <v>Exempt</v>
          </cell>
          <cell r="W114" t="str">
            <v>Exempt</v>
          </cell>
          <cell r="X114" t="str">
            <v>Yes</v>
          </cell>
          <cell r="Y114" t="str">
            <v>Other</v>
          </cell>
        </row>
        <row r="115">
          <cell r="A115" t="str">
            <v>395 McCracken County</v>
          </cell>
          <cell r="B115" t="str">
            <v>48.7</v>
          </cell>
          <cell r="C115" t="str">
            <v>0.2</v>
          </cell>
          <cell r="D115" t="str">
            <v>48.9</v>
          </cell>
          <cell r="E115" t="str">
            <v>0.2</v>
          </cell>
          <cell r="F115" t="str">
            <v>5.7</v>
          </cell>
          <cell r="G115" t="str">
            <v>0.0</v>
          </cell>
          <cell r="H115" t="str">
            <v>0.0</v>
          </cell>
          <cell r="I115" t="str">
            <v>5.7</v>
          </cell>
          <cell r="J115" t="str">
            <v>0.0</v>
          </cell>
          <cell r="K115" t="str">
            <v>0.0</v>
          </cell>
          <cell r="L115" t="str">
            <v>48.9</v>
          </cell>
          <cell r="M115" t="str">
            <v>49.1</v>
          </cell>
          <cell r="N115" t="str">
            <v>52.9</v>
          </cell>
          <cell r="O115" t="str">
            <v>3.0</v>
          </cell>
          <cell r="P115" t="str">
            <v>0.0</v>
          </cell>
          <cell r="Q115" t="str">
            <v>0.0</v>
          </cell>
          <cell r="R115" t="str">
            <v>0.0</v>
          </cell>
          <cell r="S115">
            <v>54.5</v>
          </cell>
          <cell r="U115" t="str">
            <v>10.8</v>
          </cell>
          <cell r="V115" t="str">
            <v>Exempt</v>
          </cell>
          <cell r="W115" t="str">
            <v>Taxed</v>
          </cell>
          <cell r="X115" t="str">
            <v>No</v>
          </cell>
          <cell r="Y115">
            <v>0.04</v>
          </cell>
        </row>
        <row r="116">
          <cell r="A116" t="str">
            <v>401 McCreary County</v>
          </cell>
          <cell r="B116" t="str">
            <v>32.9</v>
          </cell>
          <cell r="C116" t="str">
            <v>0.6</v>
          </cell>
          <cell r="D116" t="str">
            <v>34.4</v>
          </cell>
          <cell r="E116" t="str">
            <v>0.6</v>
          </cell>
          <cell r="F116" t="str">
            <v>5.8</v>
          </cell>
          <cell r="G116" t="str">
            <v>0.0</v>
          </cell>
          <cell r="H116" t="str">
            <v>0.0</v>
          </cell>
          <cell r="I116" t="str">
            <v>0.0</v>
          </cell>
          <cell r="J116" t="str">
            <v>0.0</v>
          </cell>
          <cell r="K116" t="str">
            <v>0.0</v>
          </cell>
          <cell r="L116" t="str">
            <v>39.3</v>
          </cell>
          <cell r="M116" t="str">
            <v>40.8</v>
          </cell>
          <cell r="N116" t="str">
            <v>30.0</v>
          </cell>
          <cell r="O116" t="str">
            <v>3.0</v>
          </cell>
          <cell r="P116" t="str">
            <v>0.0</v>
          </cell>
          <cell r="Q116" t="str">
            <v>0.0</v>
          </cell>
          <cell r="R116" t="str">
            <v>0.0</v>
          </cell>
          <cell r="S116">
            <v>56.1</v>
          </cell>
          <cell r="U116" t="str">
            <v>12.2</v>
          </cell>
          <cell r="V116" t="str">
            <v>Exempt</v>
          </cell>
          <cell r="W116" t="str">
            <v>Exempt</v>
          </cell>
          <cell r="X116" t="str">
            <v>Yes</v>
          </cell>
          <cell r="Y116" t="str">
            <v>Compensating</v>
          </cell>
        </row>
        <row r="117">
          <cell r="A117" t="str">
            <v>405 McLean County</v>
          </cell>
          <cell r="B117" t="str">
            <v>41.1</v>
          </cell>
          <cell r="C117" t="str">
            <v>0.2</v>
          </cell>
          <cell r="D117" t="str">
            <v>41.1</v>
          </cell>
          <cell r="E117" t="str">
            <v>0.2</v>
          </cell>
          <cell r="F117" t="str">
            <v>5.9</v>
          </cell>
          <cell r="G117" t="str">
            <v>0.0</v>
          </cell>
          <cell r="H117" t="str">
            <v>0.0</v>
          </cell>
          <cell r="I117" t="str">
            <v>0.0</v>
          </cell>
          <cell r="J117" t="str">
            <v>0.0</v>
          </cell>
          <cell r="K117" t="str">
            <v>0.0</v>
          </cell>
          <cell r="L117" t="str">
            <v>47.2</v>
          </cell>
          <cell r="M117" t="str">
            <v>47.2</v>
          </cell>
          <cell r="N117" t="str">
            <v>51.5</v>
          </cell>
          <cell r="O117" t="str">
            <v>3.0</v>
          </cell>
          <cell r="P117" t="str">
            <v>0.0</v>
          </cell>
          <cell r="Q117" t="str">
            <v>0.0</v>
          </cell>
          <cell r="R117" t="str">
            <v>0.0</v>
          </cell>
          <cell r="S117">
            <v>57</v>
          </cell>
          <cell r="U117" t="str">
            <v>11.7</v>
          </cell>
          <cell r="V117" t="str">
            <v>Exempt</v>
          </cell>
          <cell r="W117" t="str">
            <v>Exempt</v>
          </cell>
          <cell r="X117" t="str">
            <v>Yes</v>
          </cell>
          <cell r="Y117">
            <v>0.04</v>
          </cell>
        </row>
        <row r="118">
          <cell r="A118" t="str">
            <v>411 Meade County</v>
          </cell>
          <cell r="B118" t="str">
            <v>43.2</v>
          </cell>
          <cell r="C118" t="str">
            <v>0.2</v>
          </cell>
          <cell r="D118" t="str">
            <v>43.2</v>
          </cell>
          <cell r="E118" t="str">
            <v>0.2</v>
          </cell>
          <cell r="F118" t="str">
            <v>6.0</v>
          </cell>
          <cell r="G118" t="str">
            <v>6.0</v>
          </cell>
          <cell r="H118" t="str">
            <v>0.0</v>
          </cell>
          <cell r="I118" t="str">
            <v>6.0</v>
          </cell>
          <cell r="J118" t="str">
            <v>0.0</v>
          </cell>
          <cell r="K118" t="str">
            <v>0.0</v>
          </cell>
          <cell r="L118" t="str">
            <v>49.4</v>
          </cell>
          <cell r="M118" t="str">
            <v>49.4</v>
          </cell>
          <cell r="N118" t="str">
            <v>54.6</v>
          </cell>
          <cell r="O118" t="str">
            <v>3.0</v>
          </cell>
          <cell r="P118" t="str">
            <v>0.0</v>
          </cell>
          <cell r="Q118" t="str">
            <v>0.0</v>
          </cell>
          <cell r="R118" t="str">
            <v>0.0</v>
          </cell>
          <cell r="S118">
            <v>56.7</v>
          </cell>
          <cell r="U118" t="str">
            <v>11.2</v>
          </cell>
          <cell r="V118" t="str">
            <v>Exempt</v>
          </cell>
          <cell r="W118" t="str">
            <v>Taxed</v>
          </cell>
          <cell r="X118" t="str">
            <v>Yes</v>
          </cell>
          <cell r="Y118" t="str">
            <v>House Bill 940</v>
          </cell>
        </row>
        <row r="119">
          <cell r="A119" t="str">
            <v>415 Menifee County</v>
          </cell>
          <cell r="B119" t="str">
            <v>30.7</v>
          </cell>
          <cell r="C119" t="str">
            <v>0.5</v>
          </cell>
          <cell r="D119" t="str">
            <v>30.7</v>
          </cell>
          <cell r="E119" t="str">
            <v>0.5</v>
          </cell>
          <cell r="F119" t="str">
            <v>5.9</v>
          </cell>
          <cell r="G119" t="str">
            <v>0.0</v>
          </cell>
          <cell r="H119" t="str">
            <v>0.0</v>
          </cell>
          <cell r="I119" t="str">
            <v>0.0</v>
          </cell>
          <cell r="J119" t="str">
            <v>0.0</v>
          </cell>
          <cell r="K119" t="str">
            <v>0.0</v>
          </cell>
          <cell r="L119" t="str">
            <v>37.1</v>
          </cell>
          <cell r="M119" t="str">
            <v>37.1</v>
          </cell>
          <cell r="N119" t="str">
            <v>49.2</v>
          </cell>
          <cell r="O119" t="str">
            <v>3.0</v>
          </cell>
          <cell r="P119" t="str">
            <v>0.0</v>
          </cell>
          <cell r="Q119" t="str">
            <v>0.0</v>
          </cell>
          <cell r="R119" t="str">
            <v>0.0</v>
          </cell>
          <cell r="S119">
            <v>55.3</v>
          </cell>
          <cell r="U119" t="str">
            <v>12.7</v>
          </cell>
          <cell r="V119" t="str">
            <v>Exempt</v>
          </cell>
          <cell r="W119" t="str">
            <v>Exempt</v>
          </cell>
          <cell r="X119" t="str">
            <v>Yes</v>
          </cell>
          <cell r="Y119">
            <v>0.04</v>
          </cell>
        </row>
        <row r="120">
          <cell r="A120" t="str">
            <v>421 Mercer County</v>
          </cell>
          <cell r="B120" t="str">
            <v>37.7</v>
          </cell>
          <cell r="C120" t="str">
            <v>0.0</v>
          </cell>
          <cell r="D120" t="str">
            <v>40.8</v>
          </cell>
          <cell r="E120" t="str">
            <v>0.0</v>
          </cell>
          <cell r="F120" t="str">
            <v>5.7</v>
          </cell>
          <cell r="G120" t="str">
            <v>5.7</v>
          </cell>
          <cell r="H120" t="str">
            <v>5.7</v>
          </cell>
          <cell r="I120" t="str">
            <v>0.0</v>
          </cell>
          <cell r="J120" t="str">
            <v>0.0</v>
          </cell>
          <cell r="K120" t="str">
            <v>0.0</v>
          </cell>
          <cell r="L120" t="str">
            <v>54.8</v>
          </cell>
          <cell r="M120" t="str">
            <v>57.9</v>
          </cell>
          <cell r="N120" t="str">
            <v>49.1</v>
          </cell>
          <cell r="O120" t="str">
            <v>3.0</v>
          </cell>
          <cell r="P120" t="str">
            <v>0.0</v>
          </cell>
          <cell r="Q120" t="str">
            <v>0.0</v>
          </cell>
          <cell r="R120" t="str">
            <v>0.0</v>
          </cell>
          <cell r="S120">
            <v>63.6</v>
          </cell>
          <cell r="U120" t="str">
            <v>11.5</v>
          </cell>
          <cell r="V120" t="str">
            <v>Exempt</v>
          </cell>
          <cell r="W120" t="str">
            <v>Exempt</v>
          </cell>
          <cell r="X120" t="str">
            <v>Yes</v>
          </cell>
          <cell r="Y120">
            <v>0.04</v>
          </cell>
        </row>
        <row r="121">
          <cell r="A121" t="str">
            <v>425 Metcalfe County</v>
          </cell>
          <cell r="B121" t="str">
            <v>34.5</v>
          </cell>
          <cell r="C121" t="str">
            <v>0.2</v>
          </cell>
          <cell r="D121" t="str">
            <v>34.5</v>
          </cell>
          <cell r="E121" t="str">
            <v>0.2</v>
          </cell>
          <cell r="F121" t="str">
            <v>6.1</v>
          </cell>
          <cell r="G121" t="str">
            <v>0.0</v>
          </cell>
          <cell r="H121" t="str">
            <v>0.0</v>
          </cell>
          <cell r="I121" t="str">
            <v>0.0</v>
          </cell>
          <cell r="J121" t="str">
            <v>0.0</v>
          </cell>
          <cell r="K121" t="str">
            <v>0.0</v>
          </cell>
          <cell r="L121" t="str">
            <v>40.8</v>
          </cell>
          <cell r="M121" t="str">
            <v>40.8</v>
          </cell>
          <cell r="N121" t="str">
            <v>56.6</v>
          </cell>
          <cell r="O121" t="str">
            <v>3.0</v>
          </cell>
          <cell r="P121" t="str">
            <v>0.0</v>
          </cell>
          <cell r="Q121" t="str">
            <v>0.0</v>
          </cell>
          <cell r="R121" t="str">
            <v>0.0</v>
          </cell>
          <cell r="S121">
            <v>59.2</v>
          </cell>
          <cell r="U121" t="str">
            <v>11.6</v>
          </cell>
          <cell r="V121" t="str">
            <v>Taxed</v>
          </cell>
          <cell r="W121" t="str">
            <v>Taxed</v>
          </cell>
          <cell r="X121" t="str">
            <v>Yes</v>
          </cell>
          <cell r="Y121" t="str">
            <v>Compensating</v>
          </cell>
        </row>
        <row r="122">
          <cell r="A122" t="str">
            <v>426 Middlesboro Independent</v>
          </cell>
          <cell r="B122" t="str">
            <v>39.1</v>
          </cell>
          <cell r="C122" t="str">
            <v>0.2</v>
          </cell>
          <cell r="D122" t="str">
            <v>42.2</v>
          </cell>
          <cell r="E122" t="str">
            <v>0.2</v>
          </cell>
          <cell r="F122" t="str">
            <v>5.9</v>
          </cell>
          <cell r="G122" t="str">
            <v>0.0</v>
          </cell>
          <cell r="H122" t="str">
            <v>0.0</v>
          </cell>
          <cell r="I122" t="str">
            <v>0.0</v>
          </cell>
          <cell r="J122" t="str">
            <v>0.0</v>
          </cell>
          <cell r="K122" t="str">
            <v>0.0</v>
          </cell>
          <cell r="L122" t="str">
            <v>45.2</v>
          </cell>
          <cell r="M122" t="str">
            <v>48.3</v>
          </cell>
          <cell r="N122" t="str">
            <v>56.0</v>
          </cell>
          <cell r="O122" t="str">
            <v>3.0</v>
          </cell>
          <cell r="P122" t="str">
            <v>0.0</v>
          </cell>
          <cell r="Q122" t="str">
            <v>0.0</v>
          </cell>
          <cell r="R122" t="str">
            <v>0.0</v>
          </cell>
          <cell r="S122">
            <v>59.3</v>
          </cell>
          <cell r="U122" t="str">
            <v>12.1</v>
          </cell>
          <cell r="V122" t="str">
            <v>Taxed</v>
          </cell>
          <cell r="W122" t="str">
            <v>Exempt</v>
          </cell>
          <cell r="X122" t="str">
            <v>No</v>
          </cell>
          <cell r="Y122" t="str">
            <v>Compensating</v>
          </cell>
        </row>
        <row r="123">
          <cell r="A123" t="str">
            <v>431 Monroe County</v>
          </cell>
          <cell r="B123" t="str">
            <v>31.5</v>
          </cell>
          <cell r="C123" t="str">
            <v>0.0</v>
          </cell>
          <cell r="D123" t="str">
            <v>31.5</v>
          </cell>
          <cell r="E123" t="str">
            <v>0.0</v>
          </cell>
          <cell r="F123" t="str">
            <v>6.1</v>
          </cell>
          <cell r="G123" t="str">
            <v>0.0</v>
          </cell>
          <cell r="H123" t="str">
            <v>0.0</v>
          </cell>
          <cell r="I123" t="str">
            <v>0.0</v>
          </cell>
          <cell r="J123" t="str">
            <v>0.0</v>
          </cell>
          <cell r="K123" t="str">
            <v>6.1</v>
          </cell>
          <cell r="L123" t="str">
            <v>43.7</v>
          </cell>
          <cell r="M123" t="str">
            <v>43.7</v>
          </cell>
          <cell r="N123" t="str">
            <v>56.2</v>
          </cell>
          <cell r="O123" t="str">
            <v>3.0</v>
          </cell>
          <cell r="P123" t="str">
            <v>0.0</v>
          </cell>
          <cell r="Q123" t="str">
            <v>0.0</v>
          </cell>
          <cell r="R123" t="str">
            <v>0.0</v>
          </cell>
          <cell r="S123">
            <v>65.599999999999994</v>
          </cell>
          <cell r="U123" t="str">
            <v>11.3</v>
          </cell>
          <cell r="V123" t="str">
            <v>Exempt</v>
          </cell>
          <cell r="W123" t="str">
            <v>Exempt</v>
          </cell>
          <cell r="X123" t="str">
            <v>Yes</v>
          </cell>
          <cell r="Y123">
            <v>0.04</v>
          </cell>
        </row>
        <row r="124">
          <cell r="A124" t="str">
            <v>435 Montgomery County</v>
          </cell>
          <cell r="B124" t="str">
            <v>30.7</v>
          </cell>
          <cell r="C124" t="str">
            <v>0.2</v>
          </cell>
          <cell r="D124" t="str">
            <v>31.8</v>
          </cell>
          <cell r="E124" t="str">
            <v>0.2</v>
          </cell>
          <cell r="F124" t="str">
            <v>5.7</v>
          </cell>
          <cell r="G124" t="str">
            <v>5.7</v>
          </cell>
          <cell r="H124" t="str">
            <v>5.7</v>
          </cell>
          <cell r="I124" t="str">
            <v>0.0</v>
          </cell>
          <cell r="J124" t="str">
            <v>0.0</v>
          </cell>
          <cell r="K124" t="str">
            <v>0.0</v>
          </cell>
          <cell r="L124" t="str">
            <v>48.0</v>
          </cell>
          <cell r="M124" t="str">
            <v>49.1</v>
          </cell>
          <cell r="N124" t="str">
            <v>42.4</v>
          </cell>
          <cell r="O124" t="str">
            <v>3.0</v>
          </cell>
          <cell r="P124" t="str">
            <v>0.0</v>
          </cell>
          <cell r="Q124" t="str">
            <v>0.0</v>
          </cell>
          <cell r="R124" t="str">
            <v>0.0</v>
          </cell>
          <cell r="S124">
            <v>59.2</v>
          </cell>
          <cell r="U124" t="str">
            <v>11.2</v>
          </cell>
          <cell r="V124" t="str">
            <v>Taxed</v>
          </cell>
          <cell r="W124" t="str">
            <v>Taxed</v>
          </cell>
          <cell r="X124" t="str">
            <v>Yes</v>
          </cell>
          <cell r="Y124">
            <v>0.04</v>
          </cell>
        </row>
        <row r="125">
          <cell r="A125" t="str">
            <v>436 Monticello Independent</v>
          </cell>
          <cell r="B125" t="str">
            <v>25.8</v>
          </cell>
          <cell r="C125" t="str">
            <v>0.2</v>
          </cell>
          <cell r="D125" t="str">
            <v>25.8</v>
          </cell>
          <cell r="E125" t="str">
            <v>0.2</v>
          </cell>
          <cell r="F125" t="str">
            <v>5.7</v>
          </cell>
          <cell r="G125" t="str">
            <v>0.0</v>
          </cell>
          <cell r="H125" t="str">
            <v>0.0</v>
          </cell>
          <cell r="I125" t="str">
            <v>0.0</v>
          </cell>
          <cell r="J125" t="str">
            <v>0.0</v>
          </cell>
          <cell r="K125" t="str">
            <v>0.0</v>
          </cell>
          <cell r="L125" t="str">
            <v>31.7</v>
          </cell>
          <cell r="M125" t="str">
            <v>31.7</v>
          </cell>
          <cell r="N125" t="str">
            <v>48.8</v>
          </cell>
          <cell r="O125" t="str">
            <v>3.0</v>
          </cell>
          <cell r="P125" t="str">
            <v>0.0</v>
          </cell>
          <cell r="Q125" t="str">
            <v>0.0</v>
          </cell>
          <cell r="R125" t="str">
            <v>0.0</v>
          </cell>
          <cell r="S125">
            <v>77.5</v>
          </cell>
          <cell r="U125" t="str">
            <v>11.3</v>
          </cell>
          <cell r="V125" t="str">
            <v>Exempt</v>
          </cell>
          <cell r="W125" t="str">
            <v>Exempt</v>
          </cell>
          <cell r="X125" t="str">
            <v>Yes</v>
          </cell>
          <cell r="Y125" t="str">
            <v>Compensating</v>
          </cell>
        </row>
        <row r="126">
          <cell r="A126" t="str">
            <v>441 Morgan County</v>
          </cell>
          <cell r="B126" t="str">
            <v>40.6</v>
          </cell>
          <cell r="C126" t="str">
            <v>0.4</v>
          </cell>
          <cell r="D126" t="str">
            <v>40.6</v>
          </cell>
          <cell r="E126" t="str">
            <v>0.4</v>
          </cell>
          <cell r="F126" t="str">
            <v>6.4</v>
          </cell>
          <cell r="G126" t="str">
            <v>0.0</v>
          </cell>
          <cell r="H126" t="str">
            <v>0.0</v>
          </cell>
          <cell r="I126" t="str">
            <v>0.0</v>
          </cell>
          <cell r="J126" t="str">
            <v>0.0</v>
          </cell>
          <cell r="K126" t="str">
            <v>0.0</v>
          </cell>
          <cell r="L126" t="str">
            <v>47.4</v>
          </cell>
          <cell r="M126" t="str">
            <v>47.4</v>
          </cell>
          <cell r="N126" t="str">
            <v>53.3</v>
          </cell>
          <cell r="O126" t="str">
            <v>3.0</v>
          </cell>
          <cell r="P126" t="str">
            <v>0.0</v>
          </cell>
          <cell r="Q126" t="str">
            <v>0.0</v>
          </cell>
          <cell r="R126" t="str">
            <v>0.0</v>
          </cell>
          <cell r="S126">
            <v>61.3</v>
          </cell>
          <cell r="U126" t="str">
            <v>11.8</v>
          </cell>
          <cell r="V126" t="str">
            <v>Taxed</v>
          </cell>
          <cell r="W126" t="str">
            <v>Taxed</v>
          </cell>
          <cell r="X126" t="str">
            <v>Yes</v>
          </cell>
          <cell r="Y126">
            <v>0.04</v>
          </cell>
        </row>
        <row r="127">
          <cell r="A127" t="str">
            <v>445 Muhlenberg County</v>
          </cell>
          <cell r="B127" t="str">
            <v>43.9</v>
          </cell>
          <cell r="C127" t="str">
            <v>0.0</v>
          </cell>
          <cell r="D127" t="str">
            <v>43.9</v>
          </cell>
          <cell r="E127" t="str">
            <v>0.0</v>
          </cell>
          <cell r="F127" t="str">
            <v>5.8</v>
          </cell>
          <cell r="G127" t="str">
            <v>0.0</v>
          </cell>
          <cell r="H127" t="str">
            <v>0.0</v>
          </cell>
          <cell r="I127" t="str">
            <v>0.0</v>
          </cell>
          <cell r="J127" t="str">
            <v>0.0</v>
          </cell>
          <cell r="K127" t="str">
            <v>0.0</v>
          </cell>
          <cell r="L127" t="str">
            <v>49.7</v>
          </cell>
          <cell r="M127" t="str">
            <v>49.7</v>
          </cell>
          <cell r="N127" t="str">
            <v>49.7</v>
          </cell>
          <cell r="O127" t="str">
            <v>0.0</v>
          </cell>
          <cell r="P127" t="str">
            <v>0.0</v>
          </cell>
          <cell r="Q127" t="str">
            <v>0.0</v>
          </cell>
          <cell r="R127" t="str">
            <v>0.0</v>
          </cell>
          <cell r="S127">
            <v>51.2</v>
          </cell>
          <cell r="U127" t="str">
            <v>11.3</v>
          </cell>
          <cell r="V127" t="str">
            <v>Exempt</v>
          </cell>
          <cell r="W127" t="str">
            <v>Exempt</v>
          </cell>
          <cell r="X127" t="str">
            <v>No</v>
          </cell>
          <cell r="Y127" t="str">
            <v>Other</v>
          </cell>
        </row>
        <row r="128">
          <cell r="A128" t="str">
            <v>446 Murray Independent</v>
          </cell>
          <cell r="B128" t="str">
            <v>31.5</v>
          </cell>
          <cell r="C128" t="str">
            <v>0.1</v>
          </cell>
          <cell r="D128" t="str">
            <v>34.1</v>
          </cell>
          <cell r="E128" t="str">
            <v>0.1</v>
          </cell>
          <cell r="F128" t="str">
            <v>5.8</v>
          </cell>
          <cell r="G128" t="str">
            <v>5.8</v>
          </cell>
          <cell r="H128" t="str">
            <v>5.8</v>
          </cell>
          <cell r="I128" t="str">
            <v>0.0</v>
          </cell>
          <cell r="J128" t="str">
            <v>0.0</v>
          </cell>
          <cell r="K128" t="str">
            <v>0.0</v>
          </cell>
          <cell r="L128" t="str">
            <v>49.0</v>
          </cell>
          <cell r="M128" t="str">
            <v>51.6</v>
          </cell>
          <cell r="N128" t="str">
            <v>54.4</v>
          </cell>
          <cell r="O128" t="str">
            <v>3.0</v>
          </cell>
          <cell r="P128" t="str">
            <v>0.0</v>
          </cell>
          <cell r="Q128" t="str">
            <v>0.0</v>
          </cell>
          <cell r="R128" t="str">
            <v>0.0</v>
          </cell>
          <cell r="S128">
            <v>67.3</v>
          </cell>
          <cell r="U128" t="str">
            <v>10.9</v>
          </cell>
          <cell r="V128" t="str">
            <v>Exempt</v>
          </cell>
          <cell r="W128" t="str">
            <v>Exempt</v>
          </cell>
          <cell r="X128" t="str">
            <v>Yes</v>
          </cell>
          <cell r="Y128">
            <v>0.04</v>
          </cell>
        </row>
        <row r="129">
          <cell r="A129" t="str">
            <v>451 Nelson County</v>
          </cell>
          <cell r="B129" t="str">
            <v>39.9</v>
          </cell>
          <cell r="C129" t="str">
            <v>0.4</v>
          </cell>
          <cell r="D129" t="str">
            <v>39.9</v>
          </cell>
          <cell r="E129" t="str">
            <v>0.4</v>
          </cell>
          <cell r="F129" t="str">
            <v>5.7</v>
          </cell>
          <cell r="G129" t="str">
            <v>5.7</v>
          </cell>
          <cell r="H129" t="str">
            <v>5.7</v>
          </cell>
          <cell r="I129" t="str">
            <v>0.0</v>
          </cell>
          <cell r="J129" t="str">
            <v>0.0</v>
          </cell>
          <cell r="K129" t="str">
            <v>0.0</v>
          </cell>
          <cell r="L129" t="str">
            <v>57.4</v>
          </cell>
          <cell r="M129" t="str">
            <v>57.4</v>
          </cell>
          <cell r="N129" t="str">
            <v>54.8</v>
          </cell>
          <cell r="O129" t="str">
            <v>3.0</v>
          </cell>
          <cell r="P129" t="str">
            <v>0.0</v>
          </cell>
          <cell r="Q129" t="str">
            <v>0.0</v>
          </cell>
          <cell r="R129" t="str">
            <v>0.0</v>
          </cell>
          <cell r="S129">
            <v>64.3</v>
          </cell>
          <cell r="U129" t="str">
            <v>11.0</v>
          </cell>
          <cell r="V129" t="str">
            <v>Taxed</v>
          </cell>
          <cell r="W129" t="str">
            <v>Taxed</v>
          </cell>
          <cell r="X129" t="str">
            <v>Yes</v>
          </cell>
          <cell r="Y129">
            <v>0.04</v>
          </cell>
        </row>
        <row r="130">
          <cell r="A130" t="str">
            <v>452 Newport Independent</v>
          </cell>
          <cell r="B130" t="str">
            <v>76.6</v>
          </cell>
          <cell r="C130" t="str">
            <v>0.0</v>
          </cell>
          <cell r="D130" t="str">
            <v>82.3</v>
          </cell>
          <cell r="E130" t="str">
            <v>0.0</v>
          </cell>
          <cell r="F130" t="str">
            <v>5.4</v>
          </cell>
          <cell r="G130" t="str">
            <v>0.0</v>
          </cell>
          <cell r="H130" t="str">
            <v>0.0</v>
          </cell>
          <cell r="I130" t="str">
            <v>0.0</v>
          </cell>
          <cell r="J130" t="str">
            <v>0.0</v>
          </cell>
          <cell r="K130" t="str">
            <v>0.0</v>
          </cell>
          <cell r="L130" t="str">
            <v>82.0</v>
          </cell>
          <cell r="M130" t="str">
            <v>87.7</v>
          </cell>
          <cell r="N130" t="str">
            <v>99.3</v>
          </cell>
          <cell r="O130" t="str">
            <v>0.0</v>
          </cell>
          <cell r="P130" t="str">
            <v>0.0</v>
          </cell>
          <cell r="Q130" t="str">
            <v>0.0</v>
          </cell>
          <cell r="R130" t="str">
            <v>0.0</v>
          </cell>
          <cell r="S130">
            <v>85.1</v>
          </cell>
          <cell r="U130" t="str">
            <v>10.9</v>
          </cell>
          <cell r="V130" t="str">
            <v>Taxed</v>
          </cell>
          <cell r="W130" t="str">
            <v>Taxed</v>
          </cell>
          <cell r="X130" t="str">
            <v>No</v>
          </cell>
          <cell r="Y130">
            <v>0.04</v>
          </cell>
        </row>
        <row r="131">
          <cell r="A131" t="str">
            <v>455 Nicholas County</v>
          </cell>
          <cell r="B131" t="str">
            <v>38.4</v>
          </cell>
          <cell r="C131" t="str">
            <v>0.2</v>
          </cell>
          <cell r="D131" t="str">
            <v>38.4</v>
          </cell>
          <cell r="E131" t="str">
            <v>0.2</v>
          </cell>
          <cell r="F131" t="str">
            <v>6.0</v>
          </cell>
          <cell r="G131" t="str">
            <v>0.0</v>
          </cell>
          <cell r="H131" t="str">
            <v>0.0</v>
          </cell>
          <cell r="I131" t="str">
            <v>6.0</v>
          </cell>
          <cell r="J131" t="str">
            <v>0.0</v>
          </cell>
          <cell r="K131" t="str">
            <v>0.0</v>
          </cell>
          <cell r="L131" t="str">
            <v>38.6</v>
          </cell>
          <cell r="M131" t="str">
            <v>38.6</v>
          </cell>
          <cell r="N131" t="str">
            <v>55.5</v>
          </cell>
          <cell r="O131" t="str">
            <v>3.0</v>
          </cell>
          <cell r="P131" t="str">
            <v>0.0</v>
          </cell>
          <cell r="Q131" t="str">
            <v>0.0</v>
          </cell>
          <cell r="R131" t="str">
            <v>0.0</v>
          </cell>
          <cell r="S131">
            <v>53.9</v>
          </cell>
          <cell r="U131" t="str">
            <v>11.5</v>
          </cell>
          <cell r="V131" t="str">
            <v>Exempt</v>
          </cell>
          <cell r="W131" t="str">
            <v>Exempt</v>
          </cell>
          <cell r="X131" t="str">
            <v>Yes</v>
          </cell>
          <cell r="Y131" t="str">
            <v>Compensating</v>
          </cell>
        </row>
        <row r="132">
          <cell r="A132" t="str">
            <v>461 Ohio County</v>
          </cell>
          <cell r="B132" t="str">
            <v>38.9</v>
          </cell>
          <cell r="C132" t="str">
            <v>0.3</v>
          </cell>
          <cell r="D132" t="str">
            <v>38.9</v>
          </cell>
          <cell r="E132" t="str">
            <v>0.3</v>
          </cell>
          <cell r="F132" t="str">
            <v>5.6</v>
          </cell>
          <cell r="G132" t="str">
            <v>0.0</v>
          </cell>
          <cell r="H132" t="str">
            <v>0.0</v>
          </cell>
          <cell r="I132" t="str">
            <v>0.0</v>
          </cell>
          <cell r="J132" t="str">
            <v>0.0</v>
          </cell>
          <cell r="K132" t="str">
            <v>0.0</v>
          </cell>
          <cell r="L132" t="str">
            <v>44.8</v>
          </cell>
          <cell r="M132" t="str">
            <v>44.8</v>
          </cell>
          <cell r="N132" t="str">
            <v>51.8</v>
          </cell>
          <cell r="O132" t="str">
            <v>3.0</v>
          </cell>
          <cell r="P132" t="str">
            <v>0.0</v>
          </cell>
          <cell r="Q132" t="str">
            <v>0.0</v>
          </cell>
          <cell r="R132" t="str">
            <v>0.0</v>
          </cell>
          <cell r="S132">
            <v>58.9</v>
          </cell>
          <cell r="U132" t="str">
            <v>11.8</v>
          </cell>
          <cell r="V132" t="str">
            <v>Exempt</v>
          </cell>
          <cell r="W132" t="str">
            <v>Exempt</v>
          </cell>
          <cell r="X132" t="str">
            <v>Yes</v>
          </cell>
          <cell r="Y132">
            <v>0.04</v>
          </cell>
        </row>
        <row r="133">
          <cell r="A133" t="str">
            <v>465 Oldham County</v>
          </cell>
          <cell r="B133" t="str">
            <v>55.7</v>
          </cell>
          <cell r="C133" t="str">
            <v>0.0</v>
          </cell>
          <cell r="D133" t="str">
            <v>55.7</v>
          </cell>
          <cell r="E133" t="str">
            <v>0.0</v>
          </cell>
          <cell r="F133" t="str">
            <v>5.6</v>
          </cell>
          <cell r="G133" t="str">
            <v>5.6</v>
          </cell>
          <cell r="H133" t="str">
            <v>5.6</v>
          </cell>
          <cell r="I133" t="str">
            <v>5.6</v>
          </cell>
          <cell r="J133" t="str">
            <v>0.0</v>
          </cell>
          <cell r="K133" t="str">
            <v>0.0</v>
          </cell>
          <cell r="L133" t="str">
            <v>66.9</v>
          </cell>
          <cell r="M133" t="str">
            <v>66.9</v>
          </cell>
          <cell r="N133" t="str">
            <v>64.3</v>
          </cell>
          <cell r="O133" t="str">
            <v>3.0</v>
          </cell>
          <cell r="P133" t="str">
            <v>0.0</v>
          </cell>
          <cell r="Q133" t="str">
            <v>0.0</v>
          </cell>
          <cell r="R133" t="str">
            <v>0.0</v>
          </cell>
          <cell r="S133">
            <v>70.5</v>
          </cell>
          <cell r="U133" t="str">
            <v>10.5</v>
          </cell>
          <cell r="V133" t="str">
            <v>Taxed</v>
          </cell>
          <cell r="W133" t="str">
            <v>Taxed</v>
          </cell>
          <cell r="X133" t="str">
            <v>Yes</v>
          </cell>
          <cell r="Y133" t="str">
            <v>House Bill 940</v>
          </cell>
        </row>
        <row r="134">
          <cell r="A134" t="str">
            <v>471 Owen County</v>
          </cell>
          <cell r="B134" t="str">
            <v>43.0</v>
          </cell>
          <cell r="C134" t="str">
            <v>0.2</v>
          </cell>
          <cell r="D134" t="str">
            <v>48.6</v>
          </cell>
          <cell r="E134" t="str">
            <v>0.2</v>
          </cell>
          <cell r="F134" t="str">
            <v>5.8</v>
          </cell>
          <cell r="G134" t="str">
            <v>0.0</v>
          </cell>
          <cell r="H134" t="str">
            <v>0.0</v>
          </cell>
          <cell r="I134" t="str">
            <v>0.0</v>
          </cell>
          <cell r="J134" t="str">
            <v>0.0</v>
          </cell>
          <cell r="K134" t="str">
            <v>5.8</v>
          </cell>
          <cell r="L134" t="str">
            <v>54.8</v>
          </cell>
          <cell r="M134" t="str">
            <v>60.4</v>
          </cell>
          <cell r="N134" t="str">
            <v>56.0</v>
          </cell>
          <cell r="O134" t="str">
            <v>3.0</v>
          </cell>
          <cell r="P134" t="str">
            <v>0.0</v>
          </cell>
          <cell r="Q134" t="str">
            <v>0.0</v>
          </cell>
          <cell r="R134" t="str">
            <v>0.0</v>
          </cell>
          <cell r="S134">
            <v>63.8</v>
          </cell>
          <cell r="U134" t="str">
            <v>11.5</v>
          </cell>
          <cell r="V134" t="str">
            <v>Taxed</v>
          </cell>
          <cell r="W134" t="str">
            <v>Taxed</v>
          </cell>
          <cell r="X134" t="str">
            <v>Yes</v>
          </cell>
          <cell r="Y134">
            <v>0.04</v>
          </cell>
        </row>
        <row r="135">
          <cell r="A135" t="str">
            <v>472 Owensboro Independent</v>
          </cell>
          <cell r="B135" t="str">
            <v>64.4</v>
          </cell>
          <cell r="C135" t="str">
            <v>0.8</v>
          </cell>
          <cell r="D135" t="str">
            <v>64.4</v>
          </cell>
          <cell r="E135" t="str">
            <v>0.8</v>
          </cell>
          <cell r="F135" t="str">
            <v>11.2</v>
          </cell>
          <cell r="G135" t="str">
            <v>0.0</v>
          </cell>
          <cell r="H135" t="str">
            <v>0.0</v>
          </cell>
          <cell r="I135" t="str">
            <v>0.0</v>
          </cell>
          <cell r="J135" t="str">
            <v>0.0</v>
          </cell>
          <cell r="K135" t="str">
            <v>0.0</v>
          </cell>
          <cell r="L135" t="str">
            <v>76.4</v>
          </cell>
          <cell r="M135" t="str">
            <v>76.4</v>
          </cell>
          <cell r="N135" t="str">
            <v>64.1</v>
          </cell>
          <cell r="O135" t="str">
            <v>3.0</v>
          </cell>
          <cell r="P135" t="str">
            <v>0.0</v>
          </cell>
          <cell r="Q135" t="str">
            <v>0.0</v>
          </cell>
          <cell r="R135" t="str">
            <v>0.0</v>
          </cell>
          <cell r="S135">
            <v>94.1</v>
          </cell>
          <cell r="U135" t="str">
            <v>11.8</v>
          </cell>
          <cell r="V135" t="str">
            <v>Taxed</v>
          </cell>
          <cell r="W135" t="str">
            <v>Taxed</v>
          </cell>
          <cell r="X135" t="str">
            <v>Yes</v>
          </cell>
          <cell r="Y135">
            <v>0.04</v>
          </cell>
        </row>
        <row r="136">
          <cell r="A136" t="str">
            <v>475 Owsley County</v>
          </cell>
          <cell r="B136" t="str">
            <v>35.3</v>
          </cell>
          <cell r="C136" t="str">
            <v>0.5</v>
          </cell>
          <cell r="D136" t="str">
            <v>40.9</v>
          </cell>
          <cell r="E136" t="str">
            <v>0.0</v>
          </cell>
          <cell r="F136" t="str">
            <v>5.7</v>
          </cell>
          <cell r="G136" t="str">
            <v>0.0</v>
          </cell>
          <cell r="H136" t="str">
            <v>0.0</v>
          </cell>
          <cell r="I136" t="str">
            <v>0.0</v>
          </cell>
          <cell r="J136" t="str">
            <v>0.0</v>
          </cell>
          <cell r="K136" t="str">
            <v>0.0</v>
          </cell>
          <cell r="L136" t="str">
            <v>41.5</v>
          </cell>
          <cell r="M136" t="str">
            <v>46.6</v>
          </cell>
          <cell r="N136" t="str">
            <v>57.8</v>
          </cell>
          <cell r="O136" t="str">
            <v>3.0</v>
          </cell>
          <cell r="P136" t="str">
            <v>0.0</v>
          </cell>
          <cell r="Q136" t="str">
            <v>0.0</v>
          </cell>
          <cell r="R136" t="str">
            <v>0.0</v>
          </cell>
          <cell r="S136">
            <v>62.9</v>
          </cell>
          <cell r="U136" t="str">
            <v>12.5</v>
          </cell>
          <cell r="V136" t="str">
            <v>Exempt</v>
          </cell>
          <cell r="W136" t="str">
            <v>Exempt</v>
          </cell>
          <cell r="X136" t="str">
            <v>No</v>
          </cell>
          <cell r="Y136" t="str">
            <v>Compensating</v>
          </cell>
        </row>
        <row r="137">
          <cell r="A137" t="str">
            <v>476 Paducah Independent</v>
          </cell>
          <cell r="B137" t="str">
            <v>67.2</v>
          </cell>
          <cell r="C137" t="str">
            <v>0.0</v>
          </cell>
          <cell r="D137" t="str">
            <v>67.2</v>
          </cell>
          <cell r="E137" t="str">
            <v>0.6</v>
          </cell>
          <cell r="F137" t="str">
            <v>5.5</v>
          </cell>
          <cell r="G137" t="str">
            <v>0.0</v>
          </cell>
          <cell r="H137" t="str">
            <v>0.0</v>
          </cell>
          <cell r="I137" t="str">
            <v>5.5</v>
          </cell>
          <cell r="J137" t="str">
            <v>0.0</v>
          </cell>
          <cell r="K137" t="str">
            <v>0.0</v>
          </cell>
          <cell r="L137" t="str">
            <v>67.2</v>
          </cell>
          <cell r="M137" t="str">
            <v>67.8</v>
          </cell>
          <cell r="N137" t="str">
            <v>56.6</v>
          </cell>
          <cell r="O137" t="str">
            <v>3.0</v>
          </cell>
          <cell r="P137" t="str">
            <v>0.0</v>
          </cell>
          <cell r="Q137" t="str">
            <v>0.0</v>
          </cell>
          <cell r="R137" t="str">
            <v>0.0</v>
          </cell>
          <cell r="S137">
            <v>87</v>
          </cell>
          <cell r="U137" t="str">
            <v>11.1</v>
          </cell>
          <cell r="V137" t="str">
            <v>Exempt</v>
          </cell>
          <cell r="W137" t="str">
            <v>Exempt</v>
          </cell>
          <cell r="X137" t="str">
            <v>Yes</v>
          </cell>
          <cell r="Y137">
            <v>0.04</v>
          </cell>
        </row>
        <row r="138">
          <cell r="A138" t="str">
            <v>477 Paintsville Independent</v>
          </cell>
          <cell r="B138" t="str">
            <v>73.0</v>
          </cell>
          <cell r="C138" t="str">
            <v>0.1</v>
          </cell>
          <cell r="D138" t="str">
            <v>73.0</v>
          </cell>
          <cell r="E138" t="str">
            <v>0.1</v>
          </cell>
          <cell r="F138" t="str">
            <v>5.2</v>
          </cell>
          <cell r="G138" t="str">
            <v>0.0</v>
          </cell>
          <cell r="H138" t="str">
            <v>0.0</v>
          </cell>
          <cell r="I138" t="str">
            <v>0.0</v>
          </cell>
          <cell r="J138" t="str">
            <v>0.0</v>
          </cell>
          <cell r="K138" t="str">
            <v>0.0</v>
          </cell>
          <cell r="L138" t="str">
            <v>78.3</v>
          </cell>
          <cell r="M138" t="str">
            <v>78.3</v>
          </cell>
          <cell r="N138" t="str">
            <v>72.7</v>
          </cell>
          <cell r="O138" t="str">
            <v>3.0</v>
          </cell>
          <cell r="P138" t="str">
            <v>0.0</v>
          </cell>
          <cell r="Q138" t="str">
            <v>0.0</v>
          </cell>
          <cell r="R138" t="str">
            <v>0.0</v>
          </cell>
          <cell r="S138">
            <v>95.2</v>
          </cell>
          <cell r="U138" t="str">
            <v>10.4</v>
          </cell>
          <cell r="V138" t="str">
            <v>Exempt</v>
          </cell>
          <cell r="W138" t="str">
            <v>Exempt</v>
          </cell>
          <cell r="X138" t="str">
            <v>Yes</v>
          </cell>
          <cell r="Y138" t="str">
            <v>Other</v>
          </cell>
        </row>
        <row r="139">
          <cell r="A139" t="str">
            <v>478 Paris Independent</v>
          </cell>
          <cell r="B139" t="str">
            <v>46.8</v>
          </cell>
          <cell r="C139" t="str">
            <v>0.2</v>
          </cell>
          <cell r="D139" t="str">
            <v>46.8</v>
          </cell>
          <cell r="E139" t="str">
            <v>0.2</v>
          </cell>
          <cell r="F139" t="str">
            <v>6.0</v>
          </cell>
          <cell r="G139" t="str">
            <v>0.0</v>
          </cell>
          <cell r="H139" t="str">
            <v>0.0</v>
          </cell>
          <cell r="I139" t="str">
            <v>0.0</v>
          </cell>
          <cell r="J139" t="str">
            <v>0.0</v>
          </cell>
          <cell r="K139" t="str">
            <v>0.0</v>
          </cell>
          <cell r="L139" t="str">
            <v>53.0</v>
          </cell>
          <cell r="M139" t="str">
            <v>53.0</v>
          </cell>
          <cell r="N139" t="str">
            <v>55.3</v>
          </cell>
          <cell r="O139" t="str">
            <v>3.0</v>
          </cell>
          <cell r="P139" t="str">
            <v>0.0</v>
          </cell>
          <cell r="Q139" t="str">
            <v>0.0</v>
          </cell>
          <cell r="R139" t="str">
            <v>0.0</v>
          </cell>
          <cell r="S139">
            <v>70.099999999999994</v>
          </cell>
          <cell r="U139" t="str">
            <v>10.8</v>
          </cell>
          <cell r="V139" t="str">
            <v>Exempt</v>
          </cell>
          <cell r="W139" t="str">
            <v>Exempt</v>
          </cell>
          <cell r="X139" t="str">
            <v>Yes</v>
          </cell>
          <cell r="Y139" t="str">
            <v>Compensating</v>
          </cell>
        </row>
        <row r="140">
          <cell r="A140" t="str">
            <v>481 Pendleton County</v>
          </cell>
          <cell r="B140" t="str">
            <v>34.5</v>
          </cell>
          <cell r="C140" t="str">
            <v>0.0</v>
          </cell>
          <cell r="D140" t="str">
            <v>34.5</v>
          </cell>
          <cell r="E140" t="str">
            <v>0.0</v>
          </cell>
          <cell r="F140" t="str">
            <v>6.0</v>
          </cell>
          <cell r="G140" t="str">
            <v>6.0</v>
          </cell>
          <cell r="H140" t="str">
            <v>6.0</v>
          </cell>
          <cell r="I140" t="str">
            <v>0.0</v>
          </cell>
          <cell r="J140" t="str">
            <v>0.0</v>
          </cell>
          <cell r="K140" t="str">
            <v>0.0</v>
          </cell>
          <cell r="L140" t="str">
            <v>52.5</v>
          </cell>
          <cell r="M140" t="str">
            <v>52.5</v>
          </cell>
          <cell r="N140" t="str">
            <v>55.0</v>
          </cell>
          <cell r="O140" t="str">
            <v>3.0</v>
          </cell>
          <cell r="P140" t="str">
            <v>0.0</v>
          </cell>
          <cell r="Q140" t="str">
            <v>0.0</v>
          </cell>
          <cell r="R140" t="str">
            <v>0.0</v>
          </cell>
          <cell r="S140">
            <v>60.1</v>
          </cell>
          <cell r="U140" t="str">
            <v>11.6</v>
          </cell>
          <cell r="V140" t="str">
            <v>Exempt</v>
          </cell>
          <cell r="W140" t="str">
            <v>Exempt</v>
          </cell>
          <cell r="X140" t="str">
            <v>Yes</v>
          </cell>
          <cell r="Y140">
            <v>0.04</v>
          </cell>
        </row>
        <row r="141">
          <cell r="A141" t="str">
            <v>485 Perry County</v>
          </cell>
          <cell r="B141" t="str">
            <v>32.5</v>
          </cell>
          <cell r="C141" t="str">
            <v>0.5</v>
          </cell>
          <cell r="D141" t="str">
            <v>33.8</v>
          </cell>
          <cell r="E141" t="str">
            <v>0.5</v>
          </cell>
          <cell r="F141" t="str">
            <v>5.6</v>
          </cell>
          <cell r="G141" t="str">
            <v>0.0</v>
          </cell>
          <cell r="H141" t="str">
            <v>0.0</v>
          </cell>
          <cell r="I141" t="str">
            <v>0.0</v>
          </cell>
          <cell r="J141" t="str">
            <v>0.0</v>
          </cell>
          <cell r="K141" t="str">
            <v>0.0</v>
          </cell>
          <cell r="L141" t="str">
            <v>38.6</v>
          </cell>
          <cell r="M141" t="str">
            <v>39.9</v>
          </cell>
          <cell r="N141" t="str">
            <v>49.7</v>
          </cell>
          <cell r="O141" t="str">
            <v>3.0</v>
          </cell>
          <cell r="P141" t="str">
            <v>0.0</v>
          </cell>
          <cell r="Q141" t="str">
            <v>0.0</v>
          </cell>
          <cell r="R141" t="str">
            <v>0.0</v>
          </cell>
          <cell r="S141">
            <v>51.6</v>
          </cell>
          <cell r="U141" t="str">
            <v>12.5</v>
          </cell>
          <cell r="V141" t="str">
            <v>Taxed</v>
          </cell>
          <cell r="W141" t="str">
            <v>Taxed</v>
          </cell>
          <cell r="X141" t="str">
            <v>Yes</v>
          </cell>
          <cell r="Y141">
            <v>0.04</v>
          </cell>
        </row>
        <row r="142">
          <cell r="A142" t="str">
            <v>491 Pike County</v>
          </cell>
          <cell r="B142" t="str">
            <v>43.3</v>
          </cell>
          <cell r="C142" t="str">
            <v>0.0</v>
          </cell>
          <cell r="D142" t="str">
            <v>43.3</v>
          </cell>
          <cell r="E142" t="str">
            <v>0.0</v>
          </cell>
          <cell r="F142" t="str">
            <v>5.6</v>
          </cell>
          <cell r="G142" t="str">
            <v>0.0</v>
          </cell>
          <cell r="H142" t="str">
            <v>0.0</v>
          </cell>
          <cell r="I142" t="str">
            <v>0.0</v>
          </cell>
          <cell r="J142" t="str">
            <v>0.0</v>
          </cell>
          <cell r="K142" t="str">
            <v>0.0</v>
          </cell>
          <cell r="L142" t="str">
            <v>48.9</v>
          </cell>
          <cell r="M142" t="str">
            <v>48.9</v>
          </cell>
          <cell r="N142" t="str">
            <v>55.3</v>
          </cell>
          <cell r="O142" t="str">
            <v>3.0</v>
          </cell>
          <cell r="P142" t="str">
            <v>0.0</v>
          </cell>
          <cell r="Q142" t="str">
            <v>0.0</v>
          </cell>
          <cell r="R142" t="str">
            <v>0.0</v>
          </cell>
          <cell r="S142">
            <v>62</v>
          </cell>
          <cell r="U142" t="str">
            <v>11.3</v>
          </cell>
          <cell r="V142" t="str">
            <v>Taxed</v>
          </cell>
          <cell r="W142" t="str">
            <v>Taxed</v>
          </cell>
          <cell r="X142" t="str">
            <v>Yes</v>
          </cell>
          <cell r="Y142" t="str">
            <v>Compensating</v>
          </cell>
        </row>
        <row r="143">
          <cell r="A143" t="str">
            <v>492 Pikeville Independent</v>
          </cell>
          <cell r="B143" t="str">
            <v>62.9</v>
          </cell>
          <cell r="C143" t="str">
            <v>0.0</v>
          </cell>
          <cell r="D143" t="str">
            <v>62.9</v>
          </cell>
          <cell r="E143" t="str">
            <v>0.0</v>
          </cell>
          <cell r="F143" t="str">
            <v>5.5</v>
          </cell>
          <cell r="G143" t="str">
            <v>0.0</v>
          </cell>
          <cell r="H143" t="str">
            <v>0.0</v>
          </cell>
          <cell r="I143" t="str">
            <v>0.0</v>
          </cell>
          <cell r="J143" t="str">
            <v>0.0</v>
          </cell>
          <cell r="K143" t="str">
            <v>0.0</v>
          </cell>
          <cell r="L143" t="str">
            <v>68.4</v>
          </cell>
          <cell r="M143" t="str">
            <v>68.4</v>
          </cell>
          <cell r="N143" t="str">
            <v>79.3</v>
          </cell>
          <cell r="O143" t="str">
            <v>3.0</v>
          </cell>
          <cell r="P143" t="str">
            <v>0.0</v>
          </cell>
          <cell r="Q143" t="str">
            <v>0.0</v>
          </cell>
          <cell r="R143" t="str">
            <v>0.0</v>
          </cell>
          <cell r="S143">
            <v>81.5</v>
          </cell>
          <cell r="U143" t="str">
            <v>10.5</v>
          </cell>
          <cell r="V143" t="str">
            <v>Taxed</v>
          </cell>
          <cell r="W143" t="str">
            <v>Taxed</v>
          </cell>
          <cell r="X143" t="str">
            <v>No</v>
          </cell>
          <cell r="Y143">
            <v>0.04</v>
          </cell>
        </row>
        <row r="144">
          <cell r="A144" t="str">
            <v>493 Pineville Independent</v>
          </cell>
          <cell r="B144" t="str">
            <v>48.9</v>
          </cell>
          <cell r="C144" t="str">
            <v>0.4</v>
          </cell>
          <cell r="D144" t="str">
            <v>53.7</v>
          </cell>
          <cell r="E144" t="str">
            <v>0.4</v>
          </cell>
          <cell r="F144" t="str">
            <v>5.5</v>
          </cell>
          <cell r="G144" t="str">
            <v>0.0</v>
          </cell>
          <cell r="H144" t="str">
            <v>0.0</v>
          </cell>
          <cell r="I144" t="str">
            <v>5.5</v>
          </cell>
          <cell r="J144" t="str">
            <v>0.0</v>
          </cell>
          <cell r="K144" t="str">
            <v>0.0</v>
          </cell>
          <cell r="L144" t="str">
            <v>49.3</v>
          </cell>
          <cell r="M144" t="str">
            <v>54.1</v>
          </cell>
          <cell r="N144" t="str">
            <v>55.3</v>
          </cell>
          <cell r="O144" t="str">
            <v>3.0</v>
          </cell>
          <cell r="P144" t="str">
            <v>0.0</v>
          </cell>
          <cell r="Q144" t="str">
            <v>0.0</v>
          </cell>
          <cell r="R144" t="str">
            <v>0.0</v>
          </cell>
          <cell r="S144">
            <v>73.599999999999994</v>
          </cell>
          <cell r="U144" t="str">
            <v>10.7</v>
          </cell>
          <cell r="V144" t="str">
            <v>Exempt</v>
          </cell>
          <cell r="W144" t="str">
            <v>Exempt</v>
          </cell>
          <cell r="X144" t="str">
            <v>Yes</v>
          </cell>
          <cell r="Y144" t="str">
            <v>Compensating</v>
          </cell>
        </row>
        <row r="145">
          <cell r="A145" t="str">
            <v>495 Powell County</v>
          </cell>
          <cell r="B145" t="str">
            <v>25.1</v>
          </cell>
          <cell r="C145" t="str">
            <v>0.1</v>
          </cell>
          <cell r="D145" t="str">
            <v>25.1</v>
          </cell>
          <cell r="E145" t="str">
            <v>0.1</v>
          </cell>
          <cell r="F145" t="str">
            <v>6.1</v>
          </cell>
          <cell r="G145" t="str">
            <v>0.0</v>
          </cell>
          <cell r="H145" t="str">
            <v>0.0</v>
          </cell>
          <cell r="I145" t="str">
            <v>0.0</v>
          </cell>
          <cell r="J145" t="str">
            <v>0.0</v>
          </cell>
          <cell r="K145" t="str">
            <v>0.0</v>
          </cell>
          <cell r="L145" t="str">
            <v>31.3</v>
          </cell>
          <cell r="M145" t="str">
            <v>31.3</v>
          </cell>
          <cell r="N145" t="str">
            <v>50.2</v>
          </cell>
          <cell r="O145" t="str">
            <v>3.0</v>
          </cell>
          <cell r="P145" t="str">
            <v>0.0</v>
          </cell>
          <cell r="Q145" t="str">
            <v>0.0</v>
          </cell>
          <cell r="R145" t="str">
            <v>0.0</v>
          </cell>
          <cell r="S145">
            <v>47.9</v>
          </cell>
          <cell r="U145" t="str">
            <v>11.6</v>
          </cell>
          <cell r="V145" t="str">
            <v>Exempt</v>
          </cell>
          <cell r="W145" t="str">
            <v>Exempt</v>
          </cell>
          <cell r="X145" t="str">
            <v>Yes</v>
          </cell>
          <cell r="Y145">
            <v>0.04</v>
          </cell>
        </row>
        <row r="146">
          <cell r="A146" t="str">
            <v>501 Pulaski County</v>
          </cell>
          <cell r="B146" t="str">
            <v>34.3</v>
          </cell>
          <cell r="C146" t="str">
            <v>0.0</v>
          </cell>
          <cell r="D146" t="str">
            <v>34.8</v>
          </cell>
          <cell r="E146" t="str">
            <v>0.1</v>
          </cell>
          <cell r="F146" t="str">
            <v>5.6</v>
          </cell>
          <cell r="G146" t="str">
            <v>5.6</v>
          </cell>
          <cell r="H146" t="str">
            <v>0.0</v>
          </cell>
          <cell r="I146" t="str">
            <v>0.0</v>
          </cell>
          <cell r="J146" t="str">
            <v>0.0</v>
          </cell>
          <cell r="K146" t="str">
            <v>0.0</v>
          </cell>
          <cell r="L146" t="str">
            <v>45.5</v>
          </cell>
          <cell r="M146" t="str">
            <v>46.1</v>
          </cell>
          <cell r="N146" t="str">
            <v>50.3</v>
          </cell>
          <cell r="O146" t="str">
            <v>3.0</v>
          </cell>
          <cell r="P146" t="str">
            <v>0.0</v>
          </cell>
          <cell r="Q146" t="str">
            <v>0.0</v>
          </cell>
          <cell r="R146" t="str">
            <v>0.0</v>
          </cell>
          <cell r="S146">
            <v>57.5</v>
          </cell>
          <cell r="U146" t="str">
            <v>11.4</v>
          </cell>
          <cell r="V146" t="str">
            <v>Exempt</v>
          </cell>
          <cell r="W146" t="str">
            <v>Exempt</v>
          </cell>
          <cell r="X146" t="str">
            <v>Yes</v>
          </cell>
          <cell r="Y146" t="str">
            <v>Other</v>
          </cell>
        </row>
        <row r="147">
          <cell r="A147" t="str">
            <v>502 Raceland Independent</v>
          </cell>
          <cell r="B147" t="str">
            <v>73.0</v>
          </cell>
          <cell r="C147" t="str">
            <v>1.3</v>
          </cell>
          <cell r="D147" t="str">
            <v>73.3</v>
          </cell>
          <cell r="E147" t="str">
            <v>1.3</v>
          </cell>
          <cell r="F147" t="str">
            <v>6.1</v>
          </cell>
          <cell r="G147" t="str">
            <v>0.0</v>
          </cell>
          <cell r="H147" t="str">
            <v>0.0</v>
          </cell>
          <cell r="I147" t="str">
            <v>0.0</v>
          </cell>
          <cell r="J147" t="str">
            <v>0.0</v>
          </cell>
          <cell r="K147" t="str">
            <v>0.0</v>
          </cell>
          <cell r="L147" t="str">
            <v>80.4</v>
          </cell>
          <cell r="M147" t="str">
            <v>80.7</v>
          </cell>
          <cell r="N147" t="str">
            <v>65.8</v>
          </cell>
          <cell r="O147" t="str">
            <v>0.0</v>
          </cell>
          <cell r="P147" t="str">
            <v>0.0</v>
          </cell>
          <cell r="Q147" t="str">
            <v>0.0</v>
          </cell>
          <cell r="R147" t="str">
            <v>0.0</v>
          </cell>
          <cell r="S147">
            <v>76.099999999999994</v>
          </cell>
          <cell r="U147" t="str">
            <v>10.2</v>
          </cell>
          <cell r="V147" t="str">
            <v>Taxed</v>
          </cell>
          <cell r="W147" t="str">
            <v>Taxed</v>
          </cell>
          <cell r="X147" t="str">
            <v>No</v>
          </cell>
          <cell r="Y147" t="str">
            <v>Compensating</v>
          </cell>
        </row>
        <row r="148">
          <cell r="A148" t="str">
            <v>505 Robertson County</v>
          </cell>
          <cell r="B148" t="str">
            <v>40.7</v>
          </cell>
          <cell r="C148" t="str">
            <v>0.1</v>
          </cell>
          <cell r="D148" t="str">
            <v>40.7</v>
          </cell>
          <cell r="E148" t="str">
            <v>0.1</v>
          </cell>
          <cell r="F148" t="str">
            <v>5.7</v>
          </cell>
          <cell r="G148" t="str">
            <v>0.0</v>
          </cell>
          <cell r="H148" t="str">
            <v>0.0</v>
          </cell>
          <cell r="I148" t="str">
            <v>0.0</v>
          </cell>
          <cell r="J148" t="str">
            <v>0.0</v>
          </cell>
          <cell r="K148" t="str">
            <v>0.0</v>
          </cell>
          <cell r="L148" t="str">
            <v>46.5</v>
          </cell>
          <cell r="M148" t="str">
            <v>46.5</v>
          </cell>
          <cell r="N148" t="str">
            <v>55.9</v>
          </cell>
          <cell r="O148" t="str">
            <v>3.0</v>
          </cell>
          <cell r="P148" t="str">
            <v>0.0</v>
          </cell>
          <cell r="Q148" t="str">
            <v>0.0</v>
          </cell>
          <cell r="R148" t="str">
            <v>0.0</v>
          </cell>
          <cell r="S148">
            <v>62.9</v>
          </cell>
          <cell r="U148" t="str">
            <v>11.9</v>
          </cell>
          <cell r="V148" t="str">
            <v>Taxed</v>
          </cell>
          <cell r="W148" t="str">
            <v>Exempt</v>
          </cell>
          <cell r="X148" t="str">
            <v>Yes</v>
          </cell>
          <cell r="Y148">
            <v>0.04</v>
          </cell>
        </row>
        <row r="149">
          <cell r="A149" t="str">
            <v>511 Rockcastle County</v>
          </cell>
          <cell r="B149" t="str">
            <v>32.5</v>
          </cell>
          <cell r="C149" t="str">
            <v>0.4</v>
          </cell>
          <cell r="D149" t="str">
            <v>37.5</v>
          </cell>
          <cell r="E149" t="str">
            <v>0.4</v>
          </cell>
          <cell r="F149" t="str">
            <v>6.2</v>
          </cell>
          <cell r="G149" t="str">
            <v>0.0</v>
          </cell>
          <cell r="H149" t="str">
            <v>0.0</v>
          </cell>
          <cell r="I149" t="str">
            <v>0.0</v>
          </cell>
          <cell r="J149" t="str">
            <v>0.0</v>
          </cell>
          <cell r="K149" t="str">
            <v>0.0</v>
          </cell>
          <cell r="L149" t="str">
            <v>39.1</v>
          </cell>
          <cell r="M149" t="str">
            <v>44.1</v>
          </cell>
          <cell r="N149" t="str">
            <v>48.3</v>
          </cell>
          <cell r="O149" t="str">
            <v>3.0</v>
          </cell>
          <cell r="P149" t="str">
            <v>0.0</v>
          </cell>
          <cell r="Q149" t="str">
            <v>0.0</v>
          </cell>
          <cell r="R149" t="str">
            <v>0.0</v>
          </cell>
          <cell r="S149">
            <v>55.1</v>
          </cell>
          <cell r="U149" t="str">
            <v>12.0</v>
          </cell>
          <cell r="V149" t="str">
            <v>Taxed</v>
          </cell>
          <cell r="W149" t="str">
            <v>Taxed</v>
          </cell>
          <cell r="X149" t="str">
            <v>Yes</v>
          </cell>
          <cell r="Y149" t="str">
            <v>Compensating</v>
          </cell>
        </row>
        <row r="150">
          <cell r="A150" t="str">
            <v>515 Rowan County</v>
          </cell>
          <cell r="B150" t="str">
            <v>50.4</v>
          </cell>
          <cell r="C150" t="str">
            <v>0.3</v>
          </cell>
          <cell r="D150" t="str">
            <v>50.4</v>
          </cell>
          <cell r="E150" t="str">
            <v>0.3</v>
          </cell>
          <cell r="F150" t="str">
            <v>5.6</v>
          </cell>
          <cell r="G150" t="str">
            <v>0.0</v>
          </cell>
          <cell r="H150" t="str">
            <v>0.0</v>
          </cell>
          <cell r="I150" t="str">
            <v>5.6</v>
          </cell>
          <cell r="J150" t="str">
            <v>0.0</v>
          </cell>
          <cell r="K150" t="str">
            <v>0.0</v>
          </cell>
          <cell r="L150" t="str">
            <v>50.7</v>
          </cell>
          <cell r="M150" t="str">
            <v>50.7</v>
          </cell>
          <cell r="N150" t="str">
            <v>49.0</v>
          </cell>
          <cell r="O150" t="str">
            <v>3.0</v>
          </cell>
          <cell r="P150" t="str">
            <v>0.0</v>
          </cell>
          <cell r="Q150" t="str">
            <v>0.0</v>
          </cell>
          <cell r="R150" t="str">
            <v>0.0</v>
          </cell>
          <cell r="S150">
            <v>65.599999999999994</v>
          </cell>
          <cell r="U150" t="str">
            <v>11.7</v>
          </cell>
          <cell r="V150" t="str">
            <v>Exempt</v>
          </cell>
          <cell r="W150" t="str">
            <v>Exempt</v>
          </cell>
          <cell r="X150" t="str">
            <v>Yes</v>
          </cell>
          <cell r="Y150">
            <v>0.04</v>
          </cell>
        </row>
        <row r="151">
          <cell r="A151" t="str">
            <v>521 Russell County</v>
          </cell>
          <cell r="B151" t="str">
            <v>40.2</v>
          </cell>
          <cell r="C151" t="str">
            <v>0.3</v>
          </cell>
          <cell r="D151" t="str">
            <v>41.4</v>
          </cell>
          <cell r="E151" t="str">
            <v>0.3</v>
          </cell>
          <cell r="F151" t="str">
            <v>5.7</v>
          </cell>
          <cell r="G151" t="str">
            <v>5.7</v>
          </cell>
          <cell r="H151" t="str">
            <v>0.0</v>
          </cell>
          <cell r="I151" t="str">
            <v>5.7</v>
          </cell>
          <cell r="J151" t="str">
            <v>0.0</v>
          </cell>
          <cell r="K151" t="str">
            <v>0.0</v>
          </cell>
          <cell r="L151" t="str">
            <v>46.2</v>
          </cell>
          <cell r="M151" t="str">
            <v>47.4</v>
          </cell>
          <cell r="N151" t="str">
            <v>52.2</v>
          </cell>
          <cell r="O151" t="str">
            <v>3.0</v>
          </cell>
          <cell r="P151" t="str">
            <v>0.0</v>
          </cell>
          <cell r="Q151" t="str">
            <v>0.0</v>
          </cell>
          <cell r="R151" t="str">
            <v>0.0</v>
          </cell>
          <cell r="S151">
            <v>58.2</v>
          </cell>
          <cell r="U151" t="str">
            <v>12.0</v>
          </cell>
          <cell r="V151" t="str">
            <v>Taxed</v>
          </cell>
          <cell r="W151" t="str">
            <v>Taxed</v>
          </cell>
          <cell r="X151" t="str">
            <v>Yes</v>
          </cell>
          <cell r="Y151">
            <v>0.04</v>
          </cell>
        </row>
        <row r="152">
          <cell r="A152" t="str">
            <v>522 Russell Independent</v>
          </cell>
          <cell r="B152" t="str">
            <v>54.3</v>
          </cell>
          <cell r="C152" t="str">
            <v>0.8</v>
          </cell>
          <cell r="D152" t="str">
            <v>54.3</v>
          </cell>
          <cell r="E152" t="str">
            <v>0.8</v>
          </cell>
          <cell r="F152" t="str">
            <v>5.7</v>
          </cell>
          <cell r="G152" t="str">
            <v>0.0</v>
          </cell>
          <cell r="H152" t="str">
            <v>0.0</v>
          </cell>
          <cell r="I152" t="str">
            <v>0.0</v>
          </cell>
          <cell r="J152" t="str">
            <v>0.0</v>
          </cell>
          <cell r="K152" t="str">
            <v>0.0</v>
          </cell>
          <cell r="L152" t="str">
            <v>60.8</v>
          </cell>
          <cell r="M152" t="str">
            <v>60.8</v>
          </cell>
          <cell r="N152" t="str">
            <v>50.4</v>
          </cell>
          <cell r="O152" t="str">
            <v>3.0</v>
          </cell>
          <cell r="P152" t="str">
            <v>0.0</v>
          </cell>
          <cell r="Q152" t="str">
            <v>0.0</v>
          </cell>
          <cell r="R152" t="str">
            <v>0.0</v>
          </cell>
          <cell r="S152">
            <v>70.400000000000006</v>
          </cell>
          <cell r="U152" t="str">
            <v>10.6</v>
          </cell>
          <cell r="V152" t="str">
            <v>Taxed</v>
          </cell>
          <cell r="W152" t="str">
            <v>Taxed</v>
          </cell>
          <cell r="X152" t="str">
            <v>Yes</v>
          </cell>
          <cell r="Y152">
            <v>0.04</v>
          </cell>
        </row>
        <row r="153">
          <cell r="A153" t="str">
            <v>523 Russellville Independent</v>
          </cell>
          <cell r="B153" t="str">
            <v>66.5</v>
          </cell>
          <cell r="C153" t="str">
            <v>0.5</v>
          </cell>
          <cell r="D153" t="str">
            <v>66.5</v>
          </cell>
          <cell r="E153" t="str">
            <v>0.5</v>
          </cell>
          <cell r="F153" t="str">
            <v>5.7</v>
          </cell>
          <cell r="G153" t="str">
            <v>0.0</v>
          </cell>
          <cell r="H153" t="str">
            <v>0.0</v>
          </cell>
          <cell r="I153" t="str">
            <v>5.7</v>
          </cell>
          <cell r="J153" t="str">
            <v>0.0</v>
          </cell>
          <cell r="K153" t="str">
            <v>0.0</v>
          </cell>
          <cell r="L153" t="str">
            <v>67.0</v>
          </cell>
          <cell r="M153" t="str">
            <v>67.0</v>
          </cell>
          <cell r="N153" t="str">
            <v>53.9</v>
          </cell>
          <cell r="O153" t="str">
            <v>3.0</v>
          </cell>
          <cell r="P153" t="str">
            <v>0.0</v>
          </cell>
          <cell r="Q153" t="str">
            <v>0.0</v>
          </cell>
          <cell r="R153" t="str">
            <v>0.0</v>
          </cell>
          <cell r="S153">
            <v>81.7</v>
          </cell>
          <cell r="U153" t="str">
            <v>11.4</v>
          </cell>
          <cell r="V153" t="str">
            <v>Exempt</v>
          </cell>
          <cell r="W153" t="str">
            <v>Exempt</v>
          </cell>
          <cell r="X153" t="str">
            <v>Yes</v>
          </cell>
          <cell r="Y153">
            <v>0.04</v>
          </cell>
        </row>
        <row r="154">
          <cell r="A154" t="str">
            <v>524 Science Hill Independent</v>
          </cell>
          <cell r="B154" t="str">
            <v>46.9</v>
          </cell>
          <cell r="C154" t="str">
            <v>0.2</v>
          </cell>
          <cell r="D154" t="str">
            <v>46.9</v>
          </cell>
          <cell r="E154" t="str">
            <v>0.2</v>
          </cell>
          <cell r="F154" t="str">
            <v>5.7</v>
          </cell>
          <cell r="G154" t="str">
            <v>0.0</v>
          </cell>
          <cell r="H154" t="str">
            <v>0.0</v>
          </cell>
          <cell r="I154" t="str">
            <v>5.7</v>
          </cell>
          <cell r="J154" t="str">
            <v>0.0</v>
          </cell>
          <cell r="K154" t="str">
            <v>0.0</v>
          </cell>
          <cell r="L154" t="str">
            <v>47.1</v>
          </cell>
          <cell r="M154" t="str">
            <v>47.1</v>
          </cell>
          <cell r="N154" t="str">
            <v>53.2</v>
          </cell>
          <cell r="O154" t="str">
            <v>3.0</v>
          </cell>
          <cell r="P154" t="str">
            <v>0.0</v>
          </cell>
          <cell r="Q154" t="str">
            <v>0.0</v>
          </cell>
          <cell r="R154" t="str">
            <v>0.0</v>
          </cell>
          <cell r="S154">
            <v>55.8</v>
          </cell>
          <cell r="U154" t="str">
            <v>10.7</v>
          </cell>
          <cell r="V154" t="str">
            <v>Exempt</v>
          </cell>
          <cell r="W154" t="str">
            <v>Exempt</v>
          </cell>
          <cell r="X154" t="str">
            <v>Yes</v>
          </cell>
          <cell r="Y154">
            <v>0.04</v>
          </cell>
        </row>
        <row r="155">
          <cell r="A155" t="str">
            <v>525 Scott County</v>
          </cell>
          <cell r="B155" t="str">
            <v>21.8</v>
          </cell>
          <cell r="C155" t="str">
            <v>0.1</v>
          </cell>
          <cell r="D155" t="str">
            <v>22.9</v>
          </cell>
          <cell r="E155" t="str">
            <v>0.1</v>
          </cell>
          <cell r="F155" t="str">
            <v>5.6</v>
          </cell>
          <cell r="G155" t="str">
            <v>5.6</v>
          </cell>
          <cell r="H155" t="str">
            <v>5.6</v>
          </cell>
          <cell r="I155" t="str">
            <v>0.0</v>
          </cell>
          <cell r="J155" t="str">
            <v>0.0</v>
          </cell>
          <cell r="K155" t="str">
            <v>0.0</v>
          </cell>
          <cell r="L155" t="str">
            <v>38.7</v>
          </cell>
          <cell r="M155" t="str">
            <v>39.8</v>
          </cell>
          <cell r="N155" t="str">
            <v>54.8</v>
          </cell>
          <cell r="O155" t="str">
            <v>3.0</v>
          </cell>
          <cell r="P155" t="str">
            <v>0.5</v>
          </cell>
          <cell r="Q155" t="str">
            <v>0.0</v>
          </cell>
          <cell r="R155" t="str">
            <v>0.0</v>
          </cell>
          <cell r="S155">
            <v>62.7</v>
          </cell>
          <cell r="U155" t="str">
            <v>11.0</v>
          </cell>
          <cell r="V155" t="str">
            <v>Exempt</v>
          </cell>
          <cell r="W155" t="str">
            <v>Exempt</v>
          </cell>
          <cell r="X155" t="str">
            <v>Yes</v>
          </cell>
          <cell r="Y155">
            <v>0.04</v>
          </cell>
        </row>
        <row r="156">
          <cell r="A156" t="str">
            <v>531 Shelby County</v>
          </cell>
          <cell r="B156" t="str">
            <v>47.1</v>
          </cell>
          <cell r="C156" t="str">
            <v>0.3</v>
          </cell>
          <cell r="D156" t="str">
            <v>49.1</v>
          </cell>
          <cell r="E156" t="str">
            <v>0.3</v>
          </cell>
          <cell r="F156" t="str">
            <v>5.7</v>
          </cell>
          <cell r="G156" t="str">
            <v>5.7</v>
          </cell>
          <cell r="H156" t="str">
            <v>5.7</v>
          </cell>
          <cell r="I156" t="str">
            <v>0.0</v>
          </cell>
          <cell r="J156" t="str">
            <v>0.0</v>
          </cell>
          <cell r="K156" t="str">
            <v>0.0</v>
          </cell>
          <cell r="L156" t="str">
            <v>64.5</v>
          </cell>
          <cell r="M156" t="str">
            <v>66.5</v>
          </cell>
          <cell r="N156" t="str">
            <v>42.1</v>
          </cell>
          <cell r="O156" t="str">
            <v>3.0</v>
          </cell>
          <cell r="P156" t="str">
            <v>0.0</v>
          </cell>
          <cell r="Q156" t="str">
            <v>0.0</v>
          </cell>
          <cell r="R156" t="str">
            <v>0.0</v>
          </cell>
          <cell r="S156">
            <v>71.599999999999994</v>
          </cell>
          <cell r="U156" t="str">
            <v>11.5</v>
          </cell>
          <cell r="V156" t="str">
            <v>Exempt</v>
          </cell>
          <cell r="W156" t="str">
            <v>Exempt</v>
          </cell>
          <cell r="X156" t="str">
            <v>Yes</v>
          </cell>
          <cell r="Y156">
            <v>0.04</v>
          </cell>
        </row>
        <row r="157">
          <cell r="A157" t="str">
            <v>533 Silver Grove Independent</v>
          </cell>
          <cell r="B157" t="str">
            <v>88.1</v>
          </cell>
          <cell r="C157" t="str">
            <v>0.0</v>
          </cell>
          <cell r="D157" t="str">
            <v>88.1</v>
          </cell>
          <cell r="E157" t="str">
            <v>0.0</v>
          </cell>
          <cell r="F157" t="str">
            <v>5.4</v>
          </cell>
          <cell r="G157" t="str">
            <v>0.0</v>
          </cell>
          <cell r="H157" t="str">
            <v>0.0</v>
          </cell>
          <cell r="I157" t="str">
            <v>0.0</v>
          </cell>
          <cell r="J157" t="str">
            <v>0.0</v>
          </cell>
          <cell r="K157" t="str">
            <v>0.0</v>
          </cell>
          <cell r="L157" t="str">
            <v>93.5</v>
          </cell>
          <cell r="M157" t="str">
            <v>93.5</v>
          </cell>
          <cell r="N157" t="str">
            <v>89.6</v>
          </cell>
          <cell r="O157" t="str">
            <v>0.0</v>
          </cell>
          <cell r="P157" t="str">
            <v>0.0</v>
          </cell>
          <cell r="Q157" t="str">
            <v>0.0</v>
          </cell>
          <cell r="R157" t="str">
            <v>0.0</v>
          </cell>
          <cell r="S157">
            <v>91.5</v>
          </cell>
          <cell r="U157" t="str">
            <v>11.5</v>
          </cell>
          <cell r="V157" t="str">
            <v>Exempt</v>
          </cell>
          <cell r="W157" t="str">
            <v>Exempt</v>
          </cell>
          <cell r="X157" t="str">
            <v>No</v>
          </cell>
          <cell r="Y157" t="str">
            <v>Sub [1]</v>
          </cell>
        </row>
        <row r="158">
          <cell r="A158" t="str">
            <v>535 Simpson County</v>
          </cell>
          <cell r="B158" t="str">
            <v>33.9</v>
          </cell>
          <cell r="C158" t="str">
            <v>0.1</v>
          </cell>
          <cell r="D158" t="str">
            <v>33.9</v>
          </cell>
          <cell r="E158" t="str">
            <v>0.1</v>
          </cell>
          <cell r="F158" t="str">
            <v>5.5</v>
          </cell>
          <cell r="G158" t="str">
            <v>0.0</v>
          </cell>
          <cell r="H158" t="str">
            <v>0.0</v>
          </cell>
          <cell r="I158" t="str">
            <v>0.0</v>
          </cell>
          <cell r="J158" t="str">
            <v>0.0</v>
          </cell>
          <cell r="K158" t="str">
            <v>0.0</v>
          </cell>
          <cell r="L158" t="str">
            <v>39.5</v>
          </cell>
          <cell r="M158" t="str">
            <v>39.5</v>
          </cell>
          <cell r="N158" t="str">
            <v>54.6</v>
          </cell>
          <cell r="O158" t="str">
            <v>3.0</v>
          </cell>
          <cell r="P158" t="str">
            <v>0.0</v>
          </cell>
          <cell r="Q158" t="str">
            <v>0.0</v>
          </cell>
          <cell r="R158" t="str">
            <v>0.0</v>
          </cell>
          <cell r="S158">
            <v>54</v>
          </cell>
          <cell r="U158" t="str">
            <v>10.6</v>
          </cell>
          <cell r="V158" t="str">
            <v>Exempt</v>
          </cell>
          <cell r="W158" t="str">
            <v>Exempt</v>
          </cell>
          <cell r="X158" t="str">
            <v>Yes</v>
          </cell>
          <cell r="Y158">
            <v>0.04</v>
          </cell>
        </row>
        <row r="159">
          <cell r="A159" t="str">
            <v>536 Somerset Independent</v>
          </cell>
          <cell r="B159" t="str">
            <v>44.3</v>
          </cell>
          <cell r="C159" t="str">
            <v>0.2</v>
          </cell>
          <cell r="D159" t="str">
            <v>44.3</v>
          </cell>
          <cell r="E159" t="str">
            <v>0.2</v>
          </cell>
          <cell r="F159" t="str">
            <v>5.4</v>
          </cell>
          <cell r="G159" t="str">
            <v>0.0</v>
          </cell>
          <cell r="H159" t="str">
            <v>0.0</v>
          </cell>
          <cell r="I159" t="str">
            <v>0.0</v>
          </cell>
          <cell r="J159" t="str">
            <v>0.0</v>
          </cell>
          <cell r="K159" t="str">
            <v>0.0</v>
          </cell>
          <cell r="L159" t="str">
            <v>49.9</v>
          </cell>
          <cell r="M159" t="str">
            <v>49.9</v>
          </cell>
          <cell r="N159" t="str">
            <v>56.8</v>
          </cell>
          <cell r="O159" t="str">
            <v>3.0</v>
          </cell>
          <cell r="P159" t="str">
            <v>0.0</v>
          </cell>
          <cell r="Q159" t="str">
            <v>0.0</v>
          </cell>
          <cell r="R159" t="str">
            <v>0.0</v>
          </cell>
          <cell r="S159">
            <v>63.7</v>
          </cell>
          <cell r="U159" t="str">
            <v>10.8</v>
          </cell>
          <cell r="V159" t="str">
            <v>Exempt</v>
          </cell>
          <cell r="W159" t="str">
            <v>Exempt</v>
          </cell>
          <cell r="X159" t="str">
            <v>Yes</v>
          </cell>
          <cell r="Y159">
            <v>0.04</v>
          </cell>
        </row>
        <row r="160">
          <cell r="A160" t="str">
            <v>537 Southgate Independent</v>
          </cell>
          <cell r="B160" t="str">
            <v>73.5</v>
          </cell>
          <cell r="C160" t="str">
            <v>0.1</v>
          </cell>
          <cell r="D160" t="str">
            <v>73.5</v>
          </cell>
          <cell r="E160" t="str">
            <v>0.1</v>
          </cell>
          <cell r="F160" t="str">
            <v>5.6</v>
          </cell>
          <cell r="G160" t="str">
            <v>0.0</v>
          </cell>
          <cell r="H160" t="str">
            <v>0.0</v>
          </cell>
          <cell r="I160" t="str">
            <v>0.0</v>
          </cell>
          <cell r="J160" t="str">
            <v>0.0</v>
          </cell>
          <cell r="K160" t="str">
            <v>0.0</v>
          </cell>
          <cell r="L160" t="str">
            <v>79.2</v>
          </cell>
          <cell r="M160" t="str">
            <v>79.2</v>
          </cell>
          <cell r="N160" t="str">
            <v>50.4</v>
          </cell>
          <cell r="O160" t="str">
            <v>0.0</v>
          </cell>
          <cell r="P160" t="str">
            <v>0.0</v>
          </cell>
          <cell r="Q160" t="str">
            <v>0.0</v>
          </cell>
          <cell r="R160" t="str">
            <v>0.0</v>
          </cell>
          <cell r="S160">
            <v>76.5</v>
          </cell>
          <cell r="U160" t="str">
            <v>9.3</v>
          </cell>
          <cell r="V160" t="str">
            <v>Exempt</v>
          </cell>
          <cell r="W160" t="str">
            <v>Exempt</v>
          </cell>
          <cell r="X160" t="str">
            <v>No</v>
          </cell>
          <cell r="Y160">
            <v>0.04</v>
          </cell>
        </row>
        <row r="161">
          <cell r="A161" t="str">
            <v>541 Spencer County</v>
          </cell>
          <cell r="B161" t="str">
            <v>36.8</v>
          </cell>
          <cell r="C161" t="str">
            <v>0.4</v>
          </cell>
          <cell r="D161" t="str">
            <v>36.9</v>
          </cell>
          <cell r="E161" t="str">
            <v>0.4</v>
          </cell>
          <cell r="F161" t="str">
            <v>5.7</v>
          </cell>
          <cell r="G161" t="str">
            <v>5.7</v>
          </cell>
          <cell r="H161" t="str">
            <v>5.7</v>
          </cell>
          <cell r="I161" t="str">
            <v>0.0</v>
          </cell>
          <cell r="J161" t="str">
            <v>0.0</v>
          </cell>
          <cell r="K161" t="str">
            <v>0.0</v>
          </cell>
          <cell r="L161" t="str">
            <v>54.3</v>
          </cell>
          <cell r="M161" t="str">
            <v>54.4</v>
          </cell>
          <cell r="N161" t="str">
            <v>56.0</v>
          </cell>
          <cell r="O161" t="str">
            <v>3.0</v>
          </cell>
          <cell r="P161" t="str">
            <v>0.0</v>
          </cell>
          <cell r="Q161" t="str">
            <v>0.0</v>
          </cell>
          <cell r="R161" t="str">
            <v>0.0</v>
          </cell>
          <cell r="S161">
            <v>60.7</v>
          </cell>
          <cell r="U161" t="str">
            <v>10.8</v>
          </cell>
          <cell r="V161" t="str">
            <v>Exempt</v>
          </cell>
          <cell r="W161" t="str">
            <v>Exempt</v>
          </cell>
          <cell r="X161" t="str">
            <v>No</v>
          </cell>
          <cell r="Y161">
            <v>0.04</v>
          </cell>
        </row>
        <row r="162">
          <cell r="A162" t="str">
            <v>545 Taylor County</v>
          </cell>
          <cell r="B162" t="str">
            <v>35.2</v>
          </cell>
          <cell r="C162" t="str">
            <v>0.2</v>
          </cell>
          <cell r="D162" t="str">
            <v>37.8</v>
          </cell>
          <cell r="E162" t="str">
            <v>0.2</v>
          </cell>
          <cell r="F162" t="str">
            <v>5.8</v>
          </cell>
          <cell r="G162" t="str">
            <v>0.0</v>
          </cell>
          <cell r="H162" t="str">
            <v>0.0</v>
          </cell>
          <cell r="I162" t="str">
            <v>0.0</v>
          </cell>
          <cell r="J162" t="str">
            <v>0.0</v>
          </cell>
          <cell r="K162" t="str">
            <v>0.0</v>
          </cell>
          <cell r="L162" t="str">
            <v>41.2</v>
          </cell>
          <cell r="M162" t="str">
            <v>43.8</v>
          </cell>
          <cell r="N162" t="str">
            <v>53.7</v>
          </cell>
          <cell r="O162" t="str">
            <v>3.0</v>
          </cell>
          <cell r="P162" t="str">
            <v>0.0</v>
          </cell>
          <cell r="Q162" t="str">
            <v>0.0</v>
          </cell>
          <cell r="R162" t="str">
            <v>0.0</v>
          </cell>
          <cell r="S162">
            <v>57.7</v>
          </cell>
          <cell r="U162" t="str">
            <v>11.2</v>
          </cell>
          <cell r="V162" t="str">
            <v>Exempt</v>
          </cell>
          <cell r="W162" t="str">
            <v>Exempt</v>
          </cell>
          <cell r="X162" t="str">
            <v>Yes</v>
          </cell>
          <cell r="Y162">
            <v>0.04</v>
          </cell>
        </row>
        <row r="163">
          <cell r="A163" t="str">
            <v>551 Todd County</v>
          </cell>
          <cell r="B163" t="str">
            <v>22.8</v>
          </cell>
          <cell r="C163" t="str">
            <v>0.0</v>
          </cell>
          <cell r="D163" t="str">
            <v>22.8</v>
          </cell>
          <cell r="E163" t="str">
            <v>0.0</v>
          </cell>
          <cell r="F163" t="str">
            <v>11.8</v>
          </cell>
          <cell r="G163" t="str">
            <v>0.0</v>
          </cell>
          <cell r="H163" t="str">
            <v>0.0</v>
          </cell>
          <cell r="I163" t="str">
            <v>0.0</v>
          </cell>
          <cell r="J163" t="str">
            <v>0.0</v>
          </cell>
          <cell r="K163" t="str">
            <v>0.0</v>
          </cell>
          <cell r="L163" t="str">
            <v>34.6</v>
          </cell>
          <cell r="M163" t="str">
            <v>34.6</v>
          </cell>
          <cell r="N163" t="str">
            <v>52.4</v>
          </cell>
          <cell r="O163" t="str">
            <v>3.0</v>
          </cell>
          <cell r="P163" t="str">
            <v>0.0</v>
          </cell>
          <cell r="Q163" t="str">
            <v>0.0</v>
          </cell>
          <cell r="R163" t="str">
            <v>0.0</v>
          </cell>
          <cell r="S163">
            <v>47.4</v>
          </cell>
          <cell r="U163" t="str">
            <v>11.7</v>
          </cell>
          <cell r="V163" t="str">
            <v>N/A</v>
          </cell>
          <cell r="W163" t="str">
            <v>N/A</v>
          </cell>
          <cell r="X163" t="str">
            <v>Yes</v>
          </cell>
          <cell r="Y163" t="str">
            <v>Other</v>
          </cell>
        </row>
        <row r="164">
          <cell r="A164" t="str">
            <v>555 Trigg County</v>
          </cell>
          <cell r="B164" t="str">
            <v>40.0</v>
          </cell>
          <cell r="C164" t="str">
            <v>0.0</v>
          </cell>
          <cell r="D164" t="str">
            <v>40.0</v>
          </cell>
          <cell r="E164" t="str">
            <v>0.0</v>
          </cell>
          <cell r="F164" t="str">
            <v>5.9</v>
          </cell>
          <cell r="G164" t="str">
            <v>0.0</v>
          </cell>
          <cell r="H164" t="str">
            <v>0.0</v>
          </cell>
          <cell r="I164" t="str">
            <v>0.0</v>
          </cell>
          <cell r="J164" t="str">
            <v>0.0</v>
          </cell>
          <cell r="K164" t="str">
            <v>0.0</v>
          </cell>
          <cell r="L164" t="str">
            <v>45.9</v>
          </cell>
          <cell r="M164" t="str">
            <v>45.9</v>
          </cell>
          <cell r="N164" t="str">
            <v>45.9</v>
          </cell>
          <cell r="O164" t="str">
            <v>3.0</v>
          </cell>
          <cell r="P164" t="str">
            <v>0.0</v>
          </cell>
          <cell r="Q164" t="str">
            <v>0.0</v>
          </cell>
          <cell r="R164" t="str">
            <v>0.0</v>
          </cell>
          <cell r="S164">
            <v>53.9</v>
          </cell>
          <cell r="U164" t="str">
            <v>10.9</v>
          </cell>
          <cell r="V164" t="str">
            <v>Exempt</v>
          </cell>
          <cell r="W164" t="str">
            <v>Exempt</v>
          </cell>
          <cell r="X164" t="str">
            <v>Yes</v>
          </cell>
          <cell r="Y164">
            <v>0.04</v>
          </cell>
        </row>
        <row r="165">
          <cell r="A165" t="str">
            <v>561 Trimble County</v>
          </cell>
          <cell r="B165" t="str">
            <v>47.6</v>
          </cell>
          <cell r="C165" t="str">
            <v>0.2</v>
          </cell>
          <cell r="D165" t="str">
            <v>47.6</v>
          </cell>
          <cell r="E165" t="str">
            <v>0.2</v>
          </cell>
          <cell r="F165" t="str">
            <v>8.2</v>
          </cell>
          <cell r="G165" t="str">
            <v>0.0</v>
          </cell>
          <cell r="H165" t="str">
            <v>0.0</v>
          </cell>
          <cell r="I165" t="str">
            <v>0.0</v>
          </cell>
          <cell r="J165" t="str">
            <v>0.0</v>
          </cell>
          <cell r="K165" t="str">
            <v>0.0</v>
          </cell>
          <cell r="L165" t="str">
            <v>56.0</v>
          </cell>
          <cell r="M165" t="str">
            <v>56.0</v>
          </cell>
          <cell r="N165" t="str">
            <v>55.4</v>
          </cell>
          <cell r="O165" t="str">
            <v>3.0</v>
          </cell>
          <cell r="P165" t="str">
            <v>0.0</v>
          </cell>
          <cell r="Q165" t="str">
            <v>0.0</v>
          </cell>
          <cell r="R165" t="str">
            <v>0.0</v>
          </cell>
          <cell r="S165">
            <v>66.099999999999994</v>
          </cell>
          <cell r="U165" t="str">
            <v>11.1</v>
          </cell>
          <cell r="V165" t="str">
            <v>Exempt</v>
          </cell>
          <cell r="W165" t="str">
            <v>Exempt</v>
          </cell>
          <cell r="X165" t="str">
            <v>Yes</v>
          </cell>
          <cell r="Y165">
            <v>0.04</v>
          </cell>
        </row>
        <row r="166">
          <cell r="A166" t="str">
            <v>565 Union County</v>
          </cell>
          <cell r="B166" t="str">
            <v>49.9</v>
          </cell>
          <cell r="C166" t="str">
            <v>0.2</v>
          </cell>
          <cell r="D166" t="str">
            <v>49.9</v>
          </cell>
          <cell r="E166" t="str">
            <v>0.2</v>
          </cell>
          <cell r="F166" t="str">
            <v>6.2</v>
          </cell>
          <cell r="G166" t="str">
            <v>0.0</v>
          </cell>
          <cell r="H166" t="str">
            <v>0.0</v>
          </cell>
          <cell r="I166" t="str">
            <v>0.0</v>
          </cell>
          <cell r="J166" t="str">
            <v>0.0</v>
          </cell>
          <cell r="K166" t="str">
            <v>0.0</v>
          </cell>
          <cell r="L166" t="str">
            <v>56.3</v>
          </cell>
          <cell r="M166" t="str">
            <v>56.3</v>
          </cell>
          <cell r="N166" t="str">
            <v>55.7</v>
          </cell>
          <cell r="O166" t="str">
            <v>3.0</v>
          </cell>
          <cell r="P166" t="str">
            <v>0.0</v>
          </cell>
          <cell r="Q166" t="str">
            <v>0.0</v>
          </cell>
          <cell r="R166" t="str">
            <v>0.0</v>
          </cell>
          <cell r="S166">
            <v>66.900000000000006</v>
          </cell>
          <cell r="U166" t="str">
            <v>12.1</v>
          </cell>
          <cell r="V166" t="str">
            <v>Taxed</v>
          </cell>
          <cell r="W166" t="str">
            <v>Taxed</v>
          </cell>
          <cell r="X166" t="str">
            <v>Yes</v>
          </cell>
          <cell r="Y166">
            <v>0.04</v>
          </cell>
        </row>
        <row r="167">
          <cell r="A167" t="str">
            <v>567 Walton Verona Independent</v>
          </cell>
          <cell r="B167" t="str">
            <v>83.8</v>
          </cell>
          <cell r="C167" t="str">
            <v>0.0</v>
          </cell>
          <cell r="D167" t="str">
            <v>83.8</v>
          </cell>
          <cell r="E167" t="str">
            <v>0.0</v>
          </cell>
          <cell r="F167" t="str">
            <v>11.2</v>
          </cell>
          <cell r="G167" t="str">
            <v>5.6</v>
          </cell>
          <cell r="H167" t="str">
            <v>0.0</v>
          </cell>
          <cell r="I167" t="str">
            <v>0.0</v>
          </cell>
          <cell r="J167" t="str">
            <v>0.0</v>
          </cell>
          <cell r="K167" t="str">
            <v>0.0</v>
          </cell>
          <cell r="L167" t="str">
            <v>100.6</v>
          </cell>
          <cell r="M167" t="str">
            <v>100.6</v>
          </cell>
          <cell r="N167" t="str">
            <v>90.7</v>
          </cell>
          <cell r="O167" t="str">
            <v>3.0</v>
          </cell>
          <cell r="P167" t="str">
            <v>0.0</v>
          </cell>
          <cell r="Q167" t="str">
            <v>0.0</v>
          </cell>
          <cell r="R167" t="str">
            <v>0.0</v>
          </cell>
          <cell r="S167">
            <v>102.7</v>
          </cell>
          <cell r="U167" t="str">
            <v>10.6</v>
          </cell>
          <cell r="V167" t="str">
            <v>Taxed</v>
          </cell>
          <cell r="W167" t="str">
            <v>Taxed</v>
          </cell>
          <cell r="X167" t="str">
            <v>Yes</v>
          </cell>
          <cell r="Y167" t="str">
            <v>Other</v>
          </cell>
        </row>
        <row r="168">
          <cell r="A168" t="str">
            <v>571 Warren County</v>
          </cell>
          <cell r="B168" t="str">
            <v>20.0</v>
          </cell>
          <cell r="C168" t="str">
            <v>0.0</v>
          </cell>
          <cell r="D168" t="str">
            <v>20.9</v>
          </cell>
          <cell r="E168" t="str">
            <v>0.0</v>
          </cell>
          <cell r="F168" t="str">
            <v>5.7</v>
          </cell>
          <cell r="G168" t="str">
            <v>5.7</v>
          </cell>
          <cell r="H168" t="str">
            <v>5.7</v>
          </cell>
          <cell r="I168" t="str">
            <v>0.0</v>
          </cell>
          <cell r="J168" t="str">
            <v>0.0</v>
          </cell>
          <cell r="K168" t="str">
            <v>0.0</v>
          </cell>
          <cell r="L168" t="str">
            <v>37.1</v>
          </cell>
          <cell r="M168" t="str">
            <v>38.0</v>
          </cell>
          <cell r="N168" t="str">
            <v>54.5</v>
          </cell>
          <cell r="O168" t="str">
            <v>3.0</v>
          </cell>
          <cell r="P168" t="str">
            <v>0.5</v>
          </cell>
          <cell r="Q168" t="str">
            <v>0.0</v>
          </cell>
          <cell r="R168" t="str">
            <v>0.0</v>
          </cell>
          <cell r="S168">
            <v>57.4</v>
          </cell>
          <cell r="U168" t="str">
            <v>10.8</v>
          </cell>
          <cell r="V168" t="str">
            <v>Taxed</v>
          </cell>
          <cell r="W168" t="str">
            <v>Exempt</v>
          </cell>
          <cell r="X168" t="str">
            <v>No</v>
          </cell>
          <cell r="Y168">
            <v>0.04</v>
          </cell>
        </row>
        <row r="169">
          <cell r="A169" t="str">
            <v>575 Washington County</v>
          </cell>
          <cell r="B169" t="str">
            <v>50.8</v>
          </cell>
          <cell r="C169" t="str">
            <v>0.0</v>
          </cell>
          <cell r="D169" t="str">
            <v>50.8</v>
          </cell>
          <cell r="E169" t="str">
            <v>0.0</v>
          </cell>
          <cell r="F169" t="str">
            <v>5.8</v>
          </cell>
          <cell r="G169" t="str">
            <v>0.0</v>
          </cell>
          <cell r="H169" t="str">
            <v>0.0</v>
          </cell>
          <cell r="I169" t="str">
            <v>5.8</v>
          </cell>
          <cell r="J169" t="str">
            <v>0.0</v>
          </cell>
          <cell r="K169" t="str">
            <v>0.0</v>
          </cell>
          <cell r="L169" t="str">
            <v>50.8</v>
          </cell>
          <cell r="M169" t="str">
            <v>50.8</v>
          </cell>
          <cell r="N169" t="str">
            <v>55.0</v>
          </cell>
          <cell r="O169" t="str">
            <v>3.0</v>
          </cell>
          <cell r="P169" t="str">
            <v>0.0</v>
          </cell>
          <cell r="Q169" t="str">
            <v>0.0</v>
          </cell>
          <cell r="R169" t="str">
            <v>0.0</v>
          </cell>
          <cell r="S169">
            <v>62.3</v>
          </cell>
          <cell r="U169" t="str">
            <v>11.9</v>
          </cell>
          <cell r="V169" t="str">
            <v>Exempt</v>
          </cell>
          <cell r="W169" t="str">
            <v>Exempt</v>
          </cell>
          <cell r="X169" t="str">
            <v>Yes</v>
          </cell>
          <cell r="Y169" t="str">
            <v>Other</v>
          </cell>
        </row>
        <row r="170">
          <cell r="A170" t="str">
            <v>581 Wayne County</v>
          </cell>
          <cell r="B170" t="str">
            <v>32.8</v>
          </cell>
          <cell r="C170" t="str">
            <v>0.0</v>
          </cell>
          <cell r="D170" t="str">
            <v>32.8</v>
          </cell>
          <cell r="E170" t="str">
            <v>0.0</v>
          </cell>
          <cell r="F170" t="str">
            <v>5.8</v>
          </cell>
          <cell r="G170" t="str">
            <v>0.0</v>
          </cell>
          <cell r="H170" t="str">
            <v>0.0</v>
          </cell>
          <cell r="I170" t="str">
            <v>0.0</v>
          </cell>
          <cell r="J170" t="str">
            <v>0.0</v>
          </cell>
          <cell r="K170" t="str">
            <v>0.0</v>
          </cell>
          <cell r="L170" t="str">
            <v>38.6</v>
          </cell>
          <cell r="M170" t="str">
            <v>38.6</v>
          </cell>
          <cell r="N170" t="str">
            <v>52.8</v>
          </cell>
          <cell r="O170" t="str">
            <v>3.0</v>
          </cell>
          <cell r="P170" t="str">
            <v>0.0</v>
          </cell>
          <cell r="Q170" t="str">
            <v>0.0</v>
          </cell>
          <cell r="R170" t="str">
            <v>0.0</v>
          </cell>
          <cell r="S170">
            <v>49.5</v>
          </cell>
          <cell r="U170" t="str">
            <v>12.0</v>
          </cell>
          <cell r="V170" t="str">
            <v>Taxed</v>
          </cell>
          <cell r="W170" t="str">
            <v>Taxed</v>
          </cell>
          <cell r="X170" t="str">
            <v>Yes</v>
          </cell>
          <cell r="Y170">
            <v>0.04</v>
          </cell>
        </row>
        <row r="171">
          <cell r="A171" t="str">
            <v>585 Webster County</v>
          </cell>
          <cell r="B171" t="str">
            <v>40.3</v>
          </cell>
          <cell r="C171" t="str">
            <v>0.0</v>
          </cell>
          <cell r="D171" t="str">
            <v>40.3</v>
          </cell>
          <cell r="E171" t="str">
            <v>0.0</v>
          </cell>
          <cell r="F171" t="str">
            <v>5.5</v>
          </cell>
          <cell r="G171" t="str">
            <v>0.0</v>
          </cell>
          <cell r="H171" t="str">
            <v>0.0</v>
          </cell>
          <cell r="I171" t="str">
            <v>0.0</v>
          </cell>
          <cell r="J171" t="str">
            <v>0.0</v>
          </cell>
          <cell r="K171" t="str">
            <v>0.0</v>
          </cell>
          <cell r="L171" t="str">
            <v>45.8</v>
          </cell>
          <cell r="M171" t="str">
            <v>45.8</v>
          </cell>
          <cell r="N171" t="str">
            <v>48.0</v>
          </cell>
          <cell r="O171" t="str">
            <v>3.0</v>
          </cell>
          <cell r="P171" t="str">
            <v>0.0</v>
          </cell>
          <cell r="Q171" t="str">
            <v>0.0</v>
          </cell>
          <cell r="R171" t="str">
            <v>0.0</v>
          </cell>
          <cell r="S171">
            <v>60.9</v>
          </cell>
          <cell r="U171" t="str">
            <v>11.6</v>
          </cell>
          <cell r="V171" t="str">
            <v>Exempt</v>
          </cell>
          <cell r="W171" t="str">
            <v>Exempt</v>
          </cell>
          <cell r="X171" t="str">
            <v>Yes</v>
          </cell>
          <cell r="Y171" t="str">
            <v>Compensating</v>
          </cell>
        </row>
        <row r="172">
          <cell r="A172" t="str">
            <v>586 West Point Independent</v>
          </cell>
          <cell r="B172" t="str">
            <v>72.9</v>
          </cell>
          <cell r="C172" t="str">
            <v>0.7</v>
          </cell>
          <cell r="D172" t="str">
            <v>72.9</v>
          </cell>
          <cell r="E172" t="str">
            <v>0.7</v>
          </cell>
          <cell r="F172" t="str">
            <v>5.9</v>
          </cell>
          <cell r="G172" t="str">
            <v>0.0</v>
          </cell>
          <cell r="H172" t="str">
            <v>0.0</v>
          </cell>
          <cell r="I172" t="str">
            <v>0.0</v>
          </cell>
          <cell r="J172" t="str">
            <v>0.0</v>
          </cell>
          <cell r="K172" t="str">
            <v>0.0</v>
          </cell>
          <cell r="L172" t="str">
            <v>79.5</v>
          </cell>
          <cell r="M172" t="str">
            <v>79.5</v>
          </cell>
          <cell r="N172" t="str">
            <v>58.2</v>
          </cell>
          <cell r="O172" t="str">
            <v>3.0</v>
          </cell>
          <cell r="P172" t="str">
            <v>0.0</v>
          </cell>
          <cell r="Q172" t="str">
            <v>0.0</v>
          </cell>
          <cell r="R172" t="str">
            <v>0.0</v>
          </cell>
          <cell r="S172">
            <v>92.8</v>
          </cell>
          <cell r="U172" t="str">
            <v>11.2</v>
          </cell>
          <cell r="V172" t="str">
            <v>Exempt</v>
          </cell>
          <cell r="W172" t="str">
            <v>Exempt</v>
          </cell>
          <cell r="X172" t="str">
            <v>No</v>
          </cell>
          <cell r="Y172">
            <v>0.04</v>
          </cell>
        </row>
        <row r="173">
          <cell r="A173" t="str">
            <v>591 Whitley County</v>
          </cell>
          <cell r="B173" t="str">
            <v>32.1</v>
          </cell>
          <cell r="C173" t="str">
            <v>0.0</v>
          </cell>
          <cell r="D173" t="str">
            <v>37.3</v>
          </cell>
          <cell r="E173" t="str">
            <v>0.0</v>
          </cell>
          <cell r="F173" t="str">
            <v>6.5</v>
          </cell>
          <cell r="G173" t="str">
            <v>0.0</v>
          </cell>
          <cell r="H173" t="str">
            <v>0.0</v>
          </cell>
          <cell r="I173" t="str">
            <v>0.0</v>
          </cell>
          <cell r="J173" t="str">
            <v>0.0</v>
          </cell>
          <cell r="K173" t="str">
            <v>0.0</v>
          </cell>
          <cell r="L173" t="str">
            <v>38.6</v>
          </cell>
          <cell r="M173" t="str">
            <v>43.8</v>
          </cell>
          <cell r="N173" t="str">
            <v>55.2</v>
          </cell>
          <cell r="O173" t="str">
            <v>3.0</v>
          </cell>
          <cell r="P173" t="str">
            <v>0.0</v>
          </cell>
          <cell r="Q173" t="str">
            <v>0.0</v>
          </cell>
          <cell r="R173" t="str">
            <v>0.0</v>
          </cell>
          <cell r="S173">
            <v>53.2</v>
          </cell>
          <cell r="U173" t="str">
            <v>12.3</v>
          </cell>
          <cell r="V173" t="str">
            <v>Taxed</v>
          </cell>
          <cell r="W173" t="str">
            <v>Taxed</v>
          </cell>
          <cell r="X173" t="str">
            <v>Yes</v>
          </cell>
          <cell r="Y173" t="str">
            <v>Other</v>
          </cell>
        </row>
        <row r="174">
          <cell r="A174" t="str">
            <v>592 Williamsburg Independent</v>
          </cell>
          <cell r="B174" t="str">
            <v>33.8</v>
          </cell>
          <cell r="C174" t="str">
            <v>0.1</v>
          </cell>
          <cell r="D174" t="str">
            <v>37.0</v>
          </cell>
          <cell r="E174" t="str">
            <v>0.1</v>
          </cell>
          <cell r="F174" t="str">
            <v>5.8</v>
          </cell>
          <cell r="G174" t="str">
            <v>0.0</v>
          </cell>
          <cell r="H174" t="str">
            <v>0.0</v>
          </cell>
          <cell r="I174" t="str">
            <v>0.0</v>
          </cell>
          <cell r="J174" t="str">
            <v>0.0</v>
          </cell>
          <cell r="K174" t="str">
            <v>0.0</v>
          </cell>
          <cell r="L174" t="str">
            <v>39.7</v>
          </cell>
          <cell r="M174" t="str">
            <v>42.9</v>
          </cell>
          <cell r="N174" t="str">
            <v>54.0</v>
          </cell>
          <cell r="O174" t="str">
            <v>3.0</v>
          </cell>
          <cell r="P174" t="str">
            <v>0.0</v>
          </cell>
          <cell r="Q174" t="str">
            <v>0.0</v>
          </cell>
          <cell r="R174" t="str">
            <v>0.0</v>
          </cell>
          <cell r="S174">
            <v>62.6</v>
          </cell>
          <cell r="U174" t="str">
            <v>11.2</v>
          </cell>
          <cell r="V174" t="str">
            <v>Taxed</v>
          </cell>
          <cell r="W174" t="str">
            <v>Taxed</v>
          </cell>
          <cell r="X174" t="str">
            <v>No</v>
          </cell>
          <cell r="Y174" t="str">
            <v>Compensating</v>
          </cell>
        </row>
        <row r="175">
          <cell r="A175" t="str">
            <v>593 Williamstown Independent</v>
          </cell>
          <cell r="B175" t="str">
            <v>75.1</v>
          </cell>
          <cell r="C175" t="str">
            <v>0.0</v>
          </cell>
          <cell r="D175" t="str">
            <v>75.1</v>
          </cell>
          <cell r="E175" t="str">
            <v>0.0</v>
          </cell>
          <cell r="F175" t="str">
            <v>5.6</v>
          </cell>
          <cell r="G175" t="str">
            <v>5.6</v>
          </cell>
          <cell r="H175" t="str">
            <v>0.0</v>
          </cell>
          <cell r="I175" t="str">
            <v>5.6</v>
          </cell>
          <cell r="J175" t="str">
            <v>0.0</v>
          </cell>
          <cell r="K175" t="str">
            <v>0.0</v>
          </cell>
          <cell r="L175" t="str">
            <v>80.7</v>
          </cell>
          <cell r="M175" t="str">
            <v>80.7</v>
          </cell>
          <cell r="N175" t="str">
            <v>59.1</v>
          </cell>
          <cell r="O175" t="str">
            <v>3.0</v>
          </cell>
          <cell r="P175" t="str">
            <v>0.0</v>
          </cell>
          <cell r="Q175" t="str">
            <v>0.0</v>
          </cell>
          <cell r="R175" t="str">
            <v>0.0</v>
          </cell>
          <cell r="S175">
            <v>93.8</v>
          </cell>
          <cell r="U175" t="str">
            <v>10.7</v>
          </cell>
          <cell r="V175" t="str">
            <v>N/A</v>
          </cell>
          <cell r="W175" t="str">
            <v>Taxed</v>
          </cell>
          <cell r="X175" t="str">
            <v>Yes</v>
          </cell>
          <cell r="Y175">
            <v>0.04</v>
          </cell>
        </row>
        <row r="176">
          <cell r="A176" t="str">
            <v>595 Wolfe County</v>
          </cell>
          <cell r="B176" t="str">
            <v>28.0</v>
          </cell>
          <cell r="C176" t="str">
            <v>0.4</v>
          </cell>
          <cell r="D176" t="str">
            <v>31.5</v>
          </cell>
          <cell r="E176" t="str">
            <v>0.4</v>
          </cell>
          <cell r="F176" t="str">
            <v>5.8</v>
          </cell>
          <cell r="G176" t="str">
            <v>0.0</v>
          </cell>
          <cell r="H176" t="str">
            <v>0.0</v>
          </cell>
          <cell r="I176" t="str">
            <v>0.0</v>
          </cell>
          <cell r="J176" t="str">
            <v>0.0</v>
          </cell>
          <cell r="K176" t="str">
            <v>0.0</v>
          </cell>
          <cell r="L176" t="str">
            <v>34.2</v>
          </cell>
          <cell r="M176" t="str">
            <v>37.7</v>
          </cell>
          <cell r="N176" t="str">
            <v>45.9</v>
          </cell>
          <cell r="O176" t="str">
            <v>3.0</v>
          </cell>
          <cell r="P176" t="str">
            <v>0.0</v>
          </cell>
          <cell r="Q176" t="str">
            <v>0.0</v>
          </cell>
          <cell r="R176" t="str">
            <v>0.0</v>
          </cell>
          <cell r="S176">
            <v>51.3</v>
          </cell>
          <cell r="U176" t="str">
            <v>12.9</v>
          </cell>
          <cell r="V176" t="str">
            <v>Exempt</v>
          </cell>
          <cell r="W176" t="str">
            <v>Exempt</v>
          </cell>
          <cell r="X176" t="str">
            <v>Yes</v>
          </cell>
          <cell r="Y176" t="str">
            <v>Compensating</v>
          </cell>
        </row>
        <row r="177">
          <cell r="A177" t="str">
            <v>601 Woodford County</v>
          </cell>
          <cell r="B177" t="str">
            <v>37.3</v>
          </cell>
          <cell r="C177" t="str">
            <v>0.1</v>
          </cell>
          <cell r="D177" t="str">
            <v>37.3</v>
          </cell>
          <cell r="E177" t="str">
            <v>0.1</v>
          </cell>
          <cell r="F177" t="str">
            <v>5.5</v>
          </cell>
          <cell r="G177" t="str">
            <v>5.5</v>
          </cell>
          <cell r="H177" t="str">
            <v>0.0</v>
          </cell>
          <cell r="I177" t="str">
            <v>0.0</v>
          </cell>
          <cell r="J177" t="str">
            <v>0.0</v>
          </cell>
          <cell r="K177" t="str">
            <v>0.0</v>
          </cell>
          <cell r="L177" t="str">
            <v>48.4</v>
          </cell>
          <cell r="M177" t="str">
            <v>48.4</v>
          </cell>
          <cell r="N177" t="str">
            <v>50.9</v>
          </cell>
          <cell r="O177" t="str">
            <v>3.0</v>
          </cell>
          <cell r="P177" t="str">
            <v>0.0</v>
          </cell>
          <cell r="Q177" t="str">
            <v>0.0</v>
          </cell>
          <cell r="R177" t="str">
            <v>0.0</v>
          </cell>
          <cell r="S177">
            <v>55.9</v>
          </cell>
          <cell r="U177" t="str">
            <v>10.5</v>
          </cell>
          <cell r="V177" t="str">
            <v>Taxed</v>
          </cell>
          <cell r="W177" t="str">
            <v>Taxed</v>
          </cell>
          <cell r="X177" t="str">
            <v>Yes</v>
          </cell>
          <cell r="Y177">
            <v>0.04</v>
          </cell>
        </row>
      </sheetData>
      <sheetData sheetId="3" refreshError="1">
        <row r="1">
          <cell r="B1" t="str">
            <v>2007-2008 Tax Rates Selected by Districts</v>
          </cell>
        </row>
        <row r="2">
          <cell r="C2" t="str">
            <v>DISTNAME</v>
          </cell>
        </row>
        <row r="3">
          <cell r="A3" t="str">
            <v>001 Adair County</v>
          </cell>
          <cell r="B3">
            <v>1</v>
          </cell>
          <cell r="C3" t="str">
            <v>ADAIR CO.</v>
          </cell>
          <cell r="D3">
            <v>0.04</v>
          </cell>
        </row>
        <row r="4">
          <cell r="A4" t="str">
            <v>005 Allen County</v>
          </cell>
          <cell r="B4">
            <v>5</v>
          </cell>
          <cell r="C4" t="str">
            <v>ALLEN CO.</v>
          </cell>
          <cell r="D4">
            <v>0.04</v>
          </cell>
        </row>
        <row r="5">
          <cell r="A5" t="str">
            <v>006 Anchorage Independent</v>
          </cell>
          <cell r="B5">
            <v>6</v>
          </cell>
          <cell r="C5" t="str">
            <v>ANCHORAGE</v>
          </cell>
          <cell r="D5" t="str">
            <v>Other</v>
          </cell>
        </row>
        <row r="6">
          <cell r="A6" t="str">
            <v>011 Anderson County</v>
          </cell>
          <cell r="B6">
            <v>11</v>
          </cell>
          <cell r="C6" t="str">
            <v>ANDERSON CO.</v>
          </cell>
          <cell r="D6">
            <v>0.04</v>
          </cell>
        </row>
        <row r="7">
          <cell r="A7" t="str">
            <v>012 Ashland Independent</v>
          </cell>
          <cell r="B7">
            <v>12</v>
          </cell>
          <cell r="C7" t="str">
            <v>ASHLAND</v>
          </cell>
          <cell r="D7" t="str">
            <v>Compensating</v>
          </cell>
        </row>
        <row r="8">
          <cell r="A8" t="str">
            <v>013 Augusta Independent</v>
          </cell>
          <cell r="B8">
            <v>13</v>
          </cell>
          <cell r="C8" t="str">
            <v>AUGUSTA</v>
          </cell>
          <cell r="D8">
            <v>0.04</v>
          </cell>
        </row>
        <row r="9">
          <cell r="A9" t="str">
            <v>015 Ballard County</v>
          </cell>
          <cell r="B9">
            <v>15</v>
          </cell>
          <cell r="C9" t="str">
            <v>BALLARD CO.</v>
          </cell>
          <cell r="D9" t="str">
            <v>Compensating</v>
          </cell>
        </row>
        <row r="10">
          <cell r="A10" t="str">
            <v>016 Barbourville Independent</v>
          </cell>
          <cell r="B10">
            <v>16</v>
          </cell>
          <cell r="C10" t="str">
            <v>BARBOURVILLE</v>
          </cell>
          <cell r="D10">
            <v>0.04</v>
          </cell>
        </row>
        <row r="11">
          <cell r="A11" t="str">
            <v>017 Bardstown Independent</v>
          </cell>
          <cell r="B11">
            <v>17</v>
          </cell>
          <cell r="C11" t="str">
            <v xml:space="preserve">BARDSTOWN </v>
          </cell>
          <cell r="D11">
            <v>0.04</v>
          </cell>
        </row>
        <row r="12">
          <cell r="A12" t="str">
            <v>021 Barren County</v>
          </cell>
          <cell r="B12">
            <v>21</v>
          </cell>
          <cell r="C12" t="str">
            <v>BARREN CO.</v>
          </cell>
          <cell r="D12" t="str">
            <v>Other</v>
          </cell>
        </row>
        <row r="13">
          <cell r="A13" t="str">
            <v>025 Bath County</v>
          </cell>
          <cell r="B13">
            <v>25</v>
          </cell>
          <cell r="C13" t="str">
            <v>BATH CO.</v>
          </cell>
          <cell r="D13" t="str">
            <v>House Bill 940</v>
          </cell>
        </row>
        <row r="14">
          <cell r="A14" t="str">
            <v>026 Beechwood Independent</v>
          </cell>
          <cell r="B14">
            <v>26</v>
          </cell>
          <cell r="C14" t="str">
            <v>BEECHWOOD</v>
          </cell>
          <cell r="D14" t="str">
            <v>Other</v>
          </cell>
        </row>
        <row r="15">
          <cell r="A15" t="str">
            <v>031 Bell County</v>
          </cell>
          <cell r="B15">
            <v>31</v>
          </cell>
          <cell r="C15" t="str">
            <v>BELL CO.</v>
          </cell>
          <cell r="D15">
            <v>0.04</v>
          </cell>
        </row>
        <row r="16">
          <cell r="A16" t="str">
            <v>032 Bellevue Independent</v>
          </cell>
          <cell r="B16">
            <v>32</v>
          </cell>
          <cell r="C16" t="str">
            <v>BELLEVUE</v>
          </cell>
          <cell r="D16">
            <v>0.04</v>
          </cell>
        </row>
        <row r="17">
          <cell r="A17" t="str">
            <v>034 Berea Independent</v>
          </cell>
          <cell r="B17">
            <v>34</v>
          </cell>
          <cell r="C17" t="str">
            <v>BEREA</v>
          </cell>
          <cell r="D17">
            <v>0.04</v>
          </cell>
        </row>
        <row r="18">
          <cell r="A18" t="str">
            <v>035 Boone County</v>
          </cell>
          <cell r="B18">
            <v>35</v>
          </cell>
          <cell r="C18" t="str">
            <v>BOONE CO.</v>
          </cell>
          <cell r="D18">
            <v>0.04</v>
          </cell>
        </row>
        <row r="19">
          <cell r="A19" t="str">
            <v>041 Bourbon County</v>
          </cell>
          <cell r="B19">
            <v>41</v>
          </cell>
          <cell r="C19" t="str">
            <v>BOURBON CO.</v>
          </cell>
          <cell r="D19">
            <v>0.04</v>
          </cell>
        </row>
        <row r="20">
          <cell r="A20" t="str">
            <v>042 Bowling Green Independent</v>
          </cell>
          <cell r="B20">
            <v>42</v>
          </cell>
          <cell r="C20" t="str">
            <v>BOWLING GREEN</v>
          </cell>
          <cell r="D20" t="str">
            <v>Other</v>
          </cell>
        </row>
        <row r="21">
          <cell r="A21" t="str">
            <v>045 Boyd County</v>
          </cell>
          <cell r="B21">
            <v>45</v>
          </cell>
          <cell r="C21" t="str">
            <v>BOYD CO.</v>
          </cell>
          <cell r="D21" t="str">
            <v>Other</v>
          </cell>
        </row>
        <row r="22">
          <cell r="A22" t="str">
            <v>051 Boyle County</v>
          </cell>
          <cell r="B22">
            <v>51</v>
          </cell>
          <cell r="C22" t="str">
            <v>BOYLE CO.</v>
          </cell>
          <cell r="D22" t="str">
            <v>Other</v>
          </cell>
        </row>
        <row r="23">
          <cell r="A23" t="str">
            <v>055 Bracken County</v>
          </cell>
          <cell r="B23">
            <v>55</v>
          </cell>
          <cell r="C23" t="str">
            <v>BRACKEN CO.</v>
          </cell>
          <cell r="D23">
            <v>0.04</v>
          </cell>
        </row>
        <row r="24">
          <cell r="A24" t="str">
            <v>061 Breathitt County</v>
          </cell>
          <cell r="B24">
            <v>61</v>
          </cell>
          <cell r="C24" t="str">
            <v>BREATHITT CO.</v>
          </cell>
          <cell r="D24" t="str">
            <v>Other</v>
          </cell>
        </row>
        <row r="25">
          <cell r="A25" t="str">
            <v>065 Breckinridge County</v>
          </cell>
          <cell r="B25">
            <v>65</v>
          </cell>
          <cell r="C25" t="str">
            <v>BRECKINRIDGE CO.</v>
          </cell>
          <cell r="D25">
            <v>0.04</v>
          </cell>
        </row>
        <row r="26">
          <cell r="A26" t="str">
            <v>071 Bullitt County</v>
          </cell>
          <cell r="B26">
            <v>71</v>
          </cell>
          <cell r="C26" t="str">
            <v>BULLITT CO.</v>
          </cell>
          <cell r="D26">
            <v>0.04</v>
          </cell>
        </row>
        <row r="27">
          <cell r="A27" t="str">
            <v>072 Burgin Independent</v>
          </cell>
          <cell r="B27">
            <v>72</v>
          </cell>
          <cell r="C27" t="str">
            <v>BURGIN</v>
          </cell>
          <cell r="D27" t="str">
            <v>Compensating</v>
          </cell>
        </row>
        <row r="28">
          <cell r="A28" t="str">
            <v>075 Butler County</v>
          </cell>
          <cell r="B28">
            <v>75</v>
          </cell>
          <cell r="C28" t="str">
            <v>BUTLER</v>
          </cell>
          <cell r="D28" t="str">
            <v>Other</v>
          </cell>
        </row>
        <row r="29">
          <cell r="A29" t="str">
            <v>081 Caldwell County</v>
          </cell>
          <cell r="B29">
            <v>81</v>
          </cell>
          <cell r="C29" t="str">
            <v>CALDWELL CO.</v>
          </cell>
          <cell r="D29" t="str">
            <v>Compensating</v>
          </cell>
        </row>
        <row r="30">
          <cell r="A30" t="str">
            <v>085 Calloway County</v>
          </cell>
          <cell r="B30">
            <v>85</v>
          </cell>
          <cell r="C30" t="str">
            <v>CALLOWAY CO.</v>
          </cell>
          <cell r="D30">
            <v>0.04</v>
          </cell>
        </row>
        <row r="31">
          <cell r="A31" t="str">
            <v>091 Campbell County</v>
          </cell>
          <cell r="B31">
            <v>91</v>
          </cell>
          <cell r="C31" t="str">
            <v>CAMPBELL CO.</v>
          </cell>
          <cell r="D31">
            <v>0.04</v>
          </cell>
        </row>
        <row r="32">
          <cell r="A32" t="str">
            <v>092 Campbellsville Independent</v>
          </cell>
          <cell r="B32">
            <v>92</v>
          </cell>
          <cell r="C32" t="str">
            <v>CAMPBELLSVILLE</v>
          </cell>
          <cell r="D32" t="str">
            <v>Other</v>
          </cell>
        </row>
        <row r="33">
          <cell r="A33" t="str">
            <v>095 Carlisle County</v>
          </cell>
          <cell r="B33">
            <v>95</v>
          </cell>
          <cell r="C33" t="str">
            <v>CARLISLE CO.</v>
          </cell>
          <cell r="D33">
            <v>0.04</v>
          </cell>
        </row>
        <row r="34">
          <cell r="A34" t="str">
            <v>101 Carroll County</v>
          </cell>
          <cell r="B34">
            <v>101</v>
          </cell>
          <cell r="C34" t="str">
            <v>CARROLL CO.</v>
          </cell>
          <cell r="D34">
            <v>0.04</v>
          </cell>
        </row>
        <row r="35">
          <cell r="A35" t="str">
            <v>105 Carter County</v>
          </cell>
          <cell r="B35">
            <v>105</v>
          </cell>
          <cell r="C35" t="str">
            <v>CARTER CO.</v>
          </cell>
          <cell r="D35" t="str">
            <v>Compensating</v>
          </cell>
        </row>
        <row r="36">
          <cell r="A36" t="str">
            <v>111 Casey County</v>
          </cell>
          <cell r="B36">
            <v>111</v>
          </cell>
          <cell r="C36" t="str">
            <v>CASEY CO.</v>
          </cell>
          <cell r="D36" t="str">
            <v>Other</v>
          </cell>
        </row>
        <row r="37">
          <cell r="A37" t="str">
            <v>113 Caverna Independent</v>
          </cell>
          <cell r="B37">
            <v>113</v>
          </cell>
          <cell r="C37" t="str">
            <v>CAVERNA IND.</v>
          </cell>
          <cell r="D37" t="str">
            <v>Compensating</v>
          </cell>
        </row>
        <row r="38">
          <cell r="A38" t="str">
            <v>115 Christian County</v>
          </cell>
          <cell r="B38">
            <v>115</v>
          </cell>
          <cell r="C38" t="str">
            <v>CHRISTIAN CO.</v>
          </cell>
          <cell r="D38" t="str">
            <v>Other</v>
          </cell>
        </row>
        <row r="39">
          <cell r="A39" t="str">
            <v>121 Clark County</v>
          </cell>
          <cell r="B39">
            <v>121</v>
          </cell>
          <cell r="C39" t="str">
            <v>CLARK CO.</v>
          </cell>
          <cell r="D39">
            <v>0.04</v>
          </cell>
        </row>
        <row r="40">
          <cell r="A40" t="str">
            <v>125 Clay County</v>
          </cell>
          <cell r="B40">
            <v>125</v>
          </cell>
          <cell r="C40" t="str">
            <v>CLAY CO.</v>
          </cell>
          <cell r="D40">
            <v>0.04</v>
          </cell>
        </row>
        <row r="41">
          <cell r="A41" t="str">
            <v>131 Clinton County</v>
          </cell>
          <cell r="B41">
            <v>131</v>
          </cell>
          <cell r="C41" t="str">
            <v>CLINTON CO.</v>
          </cell>
          <cell r="D41">
            <v>0.04</v>
          </cell>
        </row>
        <row r="42">
          <cell r="A42" t="str">
            <v>132 Cloverport Independent</v>
          </cell>
          <cell r="B42">
            <v>132</v>
          </cell>
          <cell r="C42" t="str">
            <v>CLOVERPORT</v>
          </cell>
          <cell r="D42">
            <v>0.04</v>
          </cell>
        </row>
        <row r="43">
          <cell r="A43" t="str">
            <v>133 Corbin Independent</v>
          </cell>
          <cell r="B43">
            <v>133</v>
          </cell>
          <cell r="C43" t="str">
            <v>CORBIN</v>
          </cell>
          <cell r="D43">
            <v>0.04</v>
          </cell>
        </row>
        <row r="44">
          <cell r="A44" t="str">
            <v>134 Covington Independent</v>
          </cell>
          <cell r="B44">
            <v>134</v>
          </cell>
          <cell r="C44" t="str">
            <v>COVINGTON</v>
          </cell>
          <cell r="D44" t="str">
            <v>Other</v>
          </cell>
        </row>
        <row r="45">
          <cell r="A45" t="str">
            <v>135 Crittenden County</v>
          </cell>
          <cell r="B45">
            <v>135</v>
          </cell>
          <cell r="C45" t="str">
            <v>CRITTENDEN CO.</v>
          </cell>
          <cell r="D45">
            <v>0.04</v>
          </cell>
        </row>
        <row r="46">
          <cell r="A46" t="str">
            <v>141 Cumberland County</v>
          </cell>
          <cell r="B46">
            <v>141</v>
          </cell>
          <cell r="C46" t="str">
            <v>CUMBERLAND CO.</v>
          </cell>
          <cell r="D46" t="str">
            <v>House Bill 940</v>
          </cell>
        </row>
        <row r="47">
          <cell r="A47" t="str">
            <v>143 Danville Independent</v>
          </cell>
          <cell r="B47">
            <v>143</v>
          </cell>
          <cell r="C47" t="str">
            <v>DANVILLE</v>
          </cell>
          <cell r="D47">
            <v>0.04</v>
          </cell>
        </row>
        <row r="48">
          <cell r="A48" t="str">
            <v>145 Daviess County</v>
          </cell>
          <cell r="B48">
            <v>145</v>
          </cell>
          <cell r="C48" t="str">
            <v>DAVIESS CO.</v>
          </cell>
          <cell r="D48">
            <v>0.04</v>
          </cell>
        </row>
        <row r="49">
          <cell r="A49" t="str">
            <v>146 Dawson Springs Independent</v>
          </cell>
          <cell r="B49">
            <v>146</v>
          </cell>
          <cell r="C49" t="str">
            <v>DAWSON SPRINGS</v>
          </cell>
          <cell r="D49" t="str">
            <v>Compensating</v>
          </cell>
        </row>
        <row r="50">
          <cell r="A50" t="str">
            <v>147 Dayton Independent</v>
          </cell>
          <cell r="B50">
            <v>147</v>
          </cell>
          <cell r="C50" t="str">
            <v>DAYTON</v>
          </cell>
          <cell r="D50">
            <v>0.04</v>
          </cell>
        </row>
        <row r="51">
          <cell r="A51" t="str">
            <v>149 East Bernstadt Independent</v>
          </cell>
          <cell r="B51">
            <v>149</v>
          </cell>
          <cell r="C51" t="str">
            <v>EAST BERNSTADT</v>
          </cell>
          <cell r="D51" t="str">
            <v>Compensating</v>
          </cell>
        </row>
        <row r="52">
          <cell r="A52" t="str">
            <v>151 Edmonson County</v>
          </cell>
          <cell r="B52">
            <v>151</v>
          </cell>
          <cell r="C52" t="str">
            <v>EDMONSON CO.</v>
          </cell>
          <cell r="D52">
            <v>0.04</v>
          </cell>
        </row>
        <row r="53">
          <cell r="A53" t="str">
            <v>152 Elizabethtown Independent</v>
          </cell>
          <cell r="B53">
            <v>152</v>
          </cell>
          <cell r="C53" t="str">
            <v>ELIZABETHTOWN</v>
          </cell>
          <cell r="D53">
            <v>0.04</v>
          </cell>
        </row>
        <row r="54">
          <cell r="A54" t="str">
            <v>155 Elliott County</v>
          </cell>
          <cell r="B54">
            <v>155</v>
          </cell>
          <cell r="C54" t="str">
            <v>ELLIOTT CO.</v>
          </cell>
          <cell r="D54">
            <v>0.04</v>
          </cell>
        </row>
        <row r="55">
          <cell r="A55" t="str">
            <v>156 Eminence Independent</v>
          </cell>
          <cell r="B55">
            <v>156</v>
          </cell>
          <cell r="C55" t="str">
            <v>EMINENCE</v>
          </cell>
          <cell r="D55">
            <v>0.04</v>
          </cell>
        </row>
        <row r="56">
          <cell r="A56" t="str">
            <v>157 Erlanger-Elsmere Independent</v>
          </cell>
          <cell r="B56">
            <v>157</v>
          </cell>
          <cell r="C56" t="str">
            <v>ERLANGER</v>
          </cell>
          <cell r="D56">
            <v>0.04</v>
          </cell>
        </row>
        <row r="57">
          <cell r="A57" t="str">
            <v>161 Estill County</v>
          </cell>
          <cell r="B57">
            <v>161</v>
          </cell>
          <cell r="C57" t="str">
            <v>ESTILL CO.</v>
          </cell>
          <cell r="D57">
            <v>0.04</v>
          </cell>
        </row>
        <row r="58">
          <cell r="A58" t="str">
            <v>162 Fairview Independent</v>
          </cell>
          <cell r="B58">
            <v>162</v>
          </cell>
          <cell r="C58" t="str">
            <v>FAIRVIEW</v>
          </cell>
          <cell r="D58" t="str">
            <v>House Bill 940</v>
          </cell>
        </row>
        <row r="59">
          <cell r="A59" t="str">
            <v>165 Fayette County</v>
          </cell>
          <cell r="B59">
            <v>165</v>
          </cell>
          <cell r="C59" t="str">
            <v>FAYETTE CO.</v>
          </cell>
          <cell r="D59">
            <v>0.04</v>
          </cell>
        </row>
        <row r="60">
          <cell r="A60" t="str">
            <v>171 Fleming County</v>
          </cell>
          <cell r="B60">
            <v>171</v>
          </cell>
          <cell r="C60" t="str">
            <v>FLEMING CO.</v>
          </cell>
          <cell r="D60" t="str">
            <v>Other</v>
          </cell>
        </row>
        <row r="61">
          <cell r="A61" t="str">
            <v>175 Floyd County</v>
          </cell>
          <cell r="B61">
            <v>175</v>
          </cell>
          <cell r="C61" t="str">
            <v>FLOYD CO.</v>
          </cell>
          <cell r="D61">
            <v>0.04</v>
          </cell>
        </row>
        <row r="62">
          <cell r="A62" t="str">
            <v>176 Fort Thomas Independent</v>
          </cell>
          <cell r="B62">
            <v>176</v>
          </cell>
          <cell r="C62" t="str">
            <v>FT. THOMAS</v>
          </cell>
          <cell r="D62">
            <v>0.04</v>
          </cell>
        </row>
        <row r="63">
          <cell r="A63" t="str">
            <v>177 Frankfort Independent</v>
          </cell>
          <cell r="B63">
            <v>177</v>
          </cell>
          <cell r="C63" t="str">
            <v>FRANKFORT</v>
          </cell>
          <cell r="D63" t="str">
            <v>Other</v>
          </cell>
        </row>
        <row r="64">
          <cell r="A64" t="str">
            <v>181 Franklin County</v>
          </cell>
          <cell r="B64">
            <v>181</v>
          </cell>
          <cell r="C64" t="str">
            <v>FRANKLIN CO.</v>
          </cell>
          <cell r="D64">
            <v>0.04</v>
          </cell>
        </row>
        <row r="65">
          <cell r="A65" t="str">
            <v>185 Fulton County</v>
          </cell>
          <cell r="B65">
            <v>185</v>
          </cell>
          <cell r="C65" t="str">
            <v>FULTON CO.</v>
          </cell>
          <cell r="D65">
            <v>0.04</v>
          </cell>
        </row>
        <row r="66">
          <cell r="A66" t="str">
            <v>186 Fulton Independent</v>
          </cell>
          <cell r="B66">
            <v>186</v>
          </cell>
          <cell r="C66" t="str">
            <v>FULTON IND</v>
          </cell>
          <cell r="D66" t="str">
            <v>Compensating</v>
          </cell>
        </row>
        <row r="67">
          <cell r="A67" t="str">
            <v>191 Gallatin County</v>
          </cell>
          <cell r="B67">
            <v>191</v>
          </cell>
          <cell r="C67" t="str">
            <v>GALLATIN CO.</v>
          </cell>
          <cell r="D67">
            <v>0.04</v>
          </cell>
        </row>
        <row r="68">
          <cell r="A68" t="str">
            <v>195 Garrard County</v>
          </cell>
          <cell r="B68">
            <v>195</v>
          </cell>
          <cell r="C68" t="str">
            <v>GARRARD CO.</v>
          </cell>
          <cell r="D68">
            <v>0.04</v>
          </cell>
        </row>
        <row r="69">
          <cell r="A69" t="str">
            <v>197 Glasgow Independent</v>
          </cell>
          <cell r="B69">
            <v>197</v>
          </cell>
          <cell r="C69" t="str">
            <v>GLASGOW IND.</v>
          </cell>
          <cell r="D69">
            <v>0.04</v>
          </cell>
        </row>
        <row r="70">
          <cell r="A70" t="str">
            <v>201 Grant County</v>
          </cell>
          <cell r="B70">
            <v>201</v>
          </cell>
          <cell r="C70" t="str">
            <v>GRANT CO.</v>
          </cell>
          <cell r="D70">
            <v>0.04</v>
          </cell>
        </row>
        <row r="71">
          <cell r="A71" t="str">
            <v>205 Graves County</v>
          </cell>
          <cell r="B71">
            <v>205</v>
          </cell>
          <cell r="C71" t="str">
            <v>GRAVES CO.</v>
          </cell>
          <cell r="D71" t="str">
            <v>Other</v>
          </cell>
        </row>
        <row r="72">
          <cell r="A72" t="str">
            <v>211 Grayson County</v>
          </cell>
          <cell r="B72">
            <v>211</v>
          </cell>
          <cell r="C72" t="str">
            <v>GRAYSON CO.</v>
          </cell>
          <cell r="D72">
            <v>0.04</v>
          </cell>
        </row>
        <row r="73">
          <cell r="A73" t="str">
            <v>215 Green County</v>
          </cell>
          <cell r="B73">
            <v>215</v>
          </cell>
          <cell r="C73" t="str">
            <v>GREEN CO</v>
          </cell>
          <cell r="D73" t="str">
            <v>Other</v>
          </cell>
        </row>
        <row r="74">
          <cell r="A74" t="str">
            <v>221 Greenup County</v>
          </cell>
          <cell r="B74">
            <v>221</v>
          </cell>
          <cell r="C74" t="str">
            <v>GREENUP CO.</v>
          </cell>
          <cell r="D74" t="str">
            <v>Compensating</v>
          </cell>
        </row>
        <row r="75">
          <cell r="A75" t="str">
            <v>225 Hancock County</v>
          </cell>
          <cell r="B75">
            <v>225</v>
          </cell>
          <cell r="C75" t="str">
            <v>HANCOCK CO.</v>
          </cell>
          <cell r="D75" t="str">
            <v>House Bill 940</v>
          </cell>
        </row>
        <row r="76">
          <cell r="A76" t="str">
            <v>231 Hardin County</v>
          </cell>
          <cell r="B76">
            <v>231</v>
          </cell>
          <cell r="C76" t="str">
            <v>HARDIN CO.</v>
          </cell>
          <cell r="D76">
            <v>0.04</v>
          </cell>
        </row>
        <row r="77">
          <cell r="A77" t="str">
            <v>235 Harlan County</v>
          </cell>
          <cell r="B77">
            <v>235</v>
          </cell>
          <cell r="C77" t="str">
            <v>HARLAN CO.</v>
          </cell>
          <cell r="D77">
            <v>0.04</v>
          </cell>
        </row>
        <row r="78">
          <cell r="A78" t="str">
            <v>236 Harlan Independent</v>
          </cell>
          <cell r="B78">
            <v>236</v>
          </cell>
          <cell r="C78" t="str">
            <v>HARLAN IND.</v>
          </cell>
          <cell r="D78" t="str">
            <v>Other</v>
          </cell>
        </row>
        <row r="79">
          <cell r="A79" t="str">
            <v>241 Harrison County</v>
          </cell>
          <cell r="B79">
            <v>241</v>
          </cell>
          <cell r="C79" t="str">
            <v>HARRISON CO.</v>
          </cell>
          <cell r="D79">
            <v>0.04</v>
          </cell>
        </row>
        <row r="80">
          <cell r="A80" t="str">
            <v>245 Hart County</v>
          </cell>
          <cell r="B80">
            <v>245</v>
          </cell>
          <cell r="C80" t="str">
            <v>HART CO.</v>
          </cell>
          <cell r="D80">
            <v>0.04</v>
          </cell>
        </row>
        <row r="81">
          <cell r="A81" t="str">
            <v>246 Hazard Independent</v>
          </cell>
          <cell r="B81">
            <v>246</v>
          </cell>
          <cell r="C81" t="str">
            <v>HAZARD</v>
          </cell>
          <cell r="D81">
            <v>0.04</v>
          </cell>
        </row>
        <row r="82">
          <cell r="A82" t="str">
            <v>251 Henderson County</v>
          </cell>
          <cell r="B82">
            <v>251</v>
          </cell>
          <cell r="C82" t="str">
            <v>HENDERSON CO.</v>
          </cell>
          <cell r="D82">
            <v>0.04</v>
          </cell>
        </row>
        <row r="83">
          <cell r="A83" t="str">
            <v>255 Henry County</v>
          </cell>
          <cell r="B83">
            <v>255</v>
          </cell>
          <cell r="C83" t="str">
            <v>HENRY CO.</v>
          </cell>
          <cell r="D83">
            <v>0.04</v>
          </cell>
        </row>
        <row r="84">
          <cell r="A84" t="str">
            <v>261 Hickman County</v>
          </cell>
          <cell r="B84">
            <v>261</v>
          </cell>
          <cell r="C84" t="str">
            <v>HICKMAN CO.</v>
          </cell>
          <cell r="D84" t="str">
            <v>Other</v>
          </cell>
        </row>
        <row r="85">
          <cell r="A85" t="str">
            <v>265 Hopkins County</v>
          </cell>
          <cell r="B85">
            <v>265</v>
          </cell>
          <cell r="C85" t="str">
            <v>HOPKINS CO.</v>
          </cell>
          <cell r="D85">
            <v>0.04</v>
          </cell>
        </row>
        <row r="86">
          <cell r="A86" t="str">
            <v>271 Jackson County</v>
          </cell>
          <cell r="B86">
            <v>271</v>
          </cell>
          <cell r="C86" t="str">
            <v>JACKSON CO.</v>
          </cell>
          <cell r="D86">
            <v>0.04</v>
          </cell>
        </row>
        <row r="87">
          <cell r="A87" t="str">
            <v>272 Jackson Independent</v>
          </cell>
          <cell r="B87">
            <v>272</v>
          </cell>
          <cell r="C87" t="str">
            <v>JACKSON IND</v>
          </cell>
          <cell r="D87" t="str">
            <v>Compensating</v>
          </cell>
        </row>
        <row r="88">
          <cell r="A88" t="str">
            <v>275 Jefferson County</v>
          </cell>
          <cell r="B88">
            <v>275</v>
          </cell>
          <cell r="C88" t="str">
            <v>JEFFERSON CO.</v>
          </cell>
          <cell r="D88">
            <v>0.04</v>
          </cell>
        </row>
        <row r="89">
          <cell r="A89" t="str">
            <v>276 Jenkins Independent</v>
          </cell>
          <cell r="B89">
            <v>276</v>
          </cell>
          <cell r="C89" t="str">
            <v>JENKINS</v>
          </cell>
          <cell r="D89" t="str">
            <v>Other</v>
          </cell>
        </row>
        <row r="90">
          <cell r="A90" t="str">
            <v>281 Jessamine County</v>
          </cell>
          <cell r="B90">
            <v>281</v>
          </cell>
          <cell r="C90" t="str">
            <v>JESSAMINE CO.</v>
          </cell>
          <cell r="D90">
            <v>0.04</v>
          </cell>
        </row>
        <row r="91">
          <cell r="A91" t="str">
            <v>285 Johnson County</v>
          </cell>
          <cell r="B91">
            <v>285</v>
          </cell>
          <cell r="C91" t="str">
            <v>JOHNSON CO.</v>
          </cell>
          <cell r="D91" t="str">
            <v>Compensating</v>
          </cell>
        </row>
        <row r="92">
          <cell r="A92" t="str">
            <v>291 Kenton County</v>
          </cell>
          <cell r="B92">
            <v>291</v>
          </cell>
          <cell r="C92" t="str">
            <v>KENTON CO.</v>
          </cell>
          <cell r="D92">
            <v>0.04</v>
          </cell>
        </row>
        <row r="93">
          <cell r="A93" t="str">
            <v>295 Knott County</v>
          </cell>
          <cell r="B93">
            <v>295</v>
          </cell>
          <cell r="C93" t="str">
            <v>KNOTT CO.</v>
          </cell>
          <cell r="D93" t="str">
            <v>House Bill 940</v>
          </cell>
        </row>
        <row r="94">
          <cell r="A94" t="str">
            <v>301 Knox County</v>
          </cell>
          <cell r="B94">
            <v>301</v>
          </cell>
          <cell r="C94" t="str">
            <v>KNOX CO.</v>
          </cell>
          <cell r="D94">
            <v>0.04</v>
          </cell>
        </row>
        <row r="95">
          <cell r="A95" t="str">
            <v>305 LaRue County</v>
          </cell>
          <cell r="B95">
            <v>305</v>
          </cell>
          <cell r="C95" t="str">
            <v>LARUE CO.</v>
          </cell>
          <cell r="D95">
            <v>0.04</v>
          </cell>
        </row>
        <row r="96">
          <cell r="A96" t="str">
            <v>311 Laurel County</v>
          </cell>
          <cell r="B96">
            <v>311</v>
          </cell>
          <cell r="C96" t="str">
            <v>LAUREL CO.</v>
          </cell>
          <cell r="D96" t="str">
            <v>Compensating</v>
          </cell>
        </row>
        <row r="97">
          <cell r="A97" t="str">
            <v>315 Lawrence County</v>
          </cell>
          <cell r="B97">
            <v>315</v>
          </cell>
          <cell r="C97" t="str">
            <v>LAWRENCE CO.</v>
          </cell>
          <cell r="D97" t="str">
            <v>Compensating</v>
          </cell>
        </row>
        <row r="98">
          <cell r="A98" t="str">
            <v>321 Lee County</v>
          </cell>
          <cell r="B98">
            <v>321</v>
          </cell>
          <cell r="C98" t="str">
            <v>LEE CO.</v>
          </cell>
          <cell r="D98" t="str">
            <v>Compensating</v>
          </cell>
        </row>
        <row r="99">
          <cell r="A99" t="str">
            <v>325 Leslie County</v>
          </cell>
          <cell r="B99">
            <v>325</v>
          </cell>
          <cell r="C99" t="str">
            <v>LESLIE CO.</v>
          </cell>
          <cell r="D99">
            <v>0.04</v>
          </cell>
        </row>
        <row r="100">
          <cell r="A100" t="str">
            <v>331 Letcher County</v>
          </cell>
          <cell r="B100">
            <v>331</v>
          </cell>
          <cell r="C100" t="str">
            <v>LETCHER CO.</v>
          </cell>
          <cell r="D100">
            <v>0.04</v>
          </cell>
        </row>
        <row r="101">
          <cell r="A101" t="str">
            <v>335 Lewis County</v>
          </cell>
          <cell r="B101">
            <v>335</v>
          </cell>
          <cell r="C101" t="str">
            <v>LEWIS CO.</v>
          </cell>
          <cell r="D101">
            <v>0.04</v>
          </cell>
        </row>
        <row r="102">
          <cell r="A102" t="str">
            <v>341 Lincoln County</v>
          </cell>
          <cell r="B102">
            <v>341</v>
          </cell>
          <cell r="C102" t="str">
            <v>LINCOLN CO.</v>
          </cell>
          <cell r="D102">
            <v>0.04</v>
          </cell>
        </row>
        <row r="103">
          <cell r="A103" t="str">
            <v>345 Livingston County</v>
          </cell>
          <cell r="B103">
            <v>345</v>
          </cell>
          <cell r="C103" t="str">
            <v>LIVINGSTON CO.</v>
          </cell>
          <cell r="D103">
            <v>0.04</v>
          </cell>
        </row>
        <row r="104">
          <cell r="A104" t="str">
            <v>351 Logan County</v>
          </cell>
          <cell r="B104">
            <v>351</v>
          </cell>
          <cell r="C104" t="str">
            <v>LOGAN CO.</v>
          </cell>
          <cell r="D104">
            <v>0.04</v>
          </cell>
        </row>
        <row r="105">
          <cell r="A105" t="str">
            <v>354 Ludlow Independent</v>
          </cell>
          <cell r="B105">
            <v>354</v>
          </cell>
          <cell r="C105" t="str">
            <v>LUDLOW</v>
          </cell>
          <cell r="D105" t="str">
            <v>Other</v>
          </cell>
        </row>
        <row r="106">
          <cell r="A106" t="str">
            <v>361 Lyon County</v>
          </cell>
          <cell r="B106">
            <v>361</v>
          </cell>
          <cell r="C106" t="str">
            <v>LYON CO.</v>
          </cell>
          <cell r="D106" t="str">
            <v>House Bill 940</v>
          </cell>
        </row>
        <row r="107">
          <cell r="A107" t="str">
            <v>365 Madison County</v>
          </cell>
          <cell r="B107">
            <v>365</v>
          </cell>
          <cell r="C107" t="str">
            <v>MADISON CO.</v>
          </cell>
          <cell r="D107">
            <v>0.04</v>
          </cell>
        </row>
        <row r="108">
          <cell r="A108" t="str">
            <v>371 Magoffin County</v>
          </cell>
          <cell r="B108">
            <v>371</v>
          </cell>
          <cell r="C108" t="str">
            <v>MAGOFFIN CO.</v>
          </cell>
          <cell r="D108">
            <v>0.04</v>
          </cell>
        </row>
        <row r="109">
          <cell r="A109" t="str">
            <v>375 Marion County</v>
          </cell>
          <cell r="B109">
            <v>375</v>
          </cell>
          <cell r="C109" t="str">
            <v>MARION CO.</v>
          </cell>
          <cell r="D109" t="str">
            <v>Other</v>
          </cell>
        </row>
        <row r="110">
          <cell r="A110" t="str">
            <v>381 Marshall County</v>
          </cell>
          <cell r="B110">
            <v>381</v>
          </cell>
          <cell r="C110" t="str">
            <v>MARSHALL CO.</v>
          </cell>
          <cell r="D110">
            <v>0.04</v>
          </cell>
        </row>
        <row r="111">
          <cell r="A111" t="str">
            <v>385 Martin County</v>
          </cell>
          <cell r="B111">
            <v>385</v>
          </cell>
          <cell r="C111" t="str">
            <v>MARTIN CO.</v>
          </cell>
          <cell r="D111" t="str">
            <v>Sub [1]</v>
          </cell>
        </row>
        <row r="112">
          <cell r="A112" t="str">
            <v>391 Mason County</v>
          </cell>
          <cell r="B112">
            <v>391</v>
          </cell>
          <cell r="C112" t="str">
            <v>MASON CO.</v>
          </cell>
          <cell r="D112" t="str">
            <v>Other</v>
          </cell>
        </row>
        <row r="113">
          <cell r="A113" t="str">
            <v>392 Mayfield Independent</v>
          </cell>
          <cell r="B113">
            <v>392</v>
          </cell>
          <cell r="C113" t="str">
            <v>MAYFIELD</v>
          </cell>
          <cell r="D113" t="str">
            <v>Other</v>
          </cell>
        </row>
        <row r="114">
          <cell r="A114" t="str">
            <v>395 McCracken County</v>
          </cell>
          <cell r="B114">
            <v>395</v>
          </cell>
          <cell r="C114" t="str">
            <v>McCRACKEN CO.</v>
          </cell>
          <cell r="D114" t="str">
            <v>Other</v>
          </cell>
        </row>
        <row r="115">
          <cell r="A115" t="str">
            <v>401 McCreary County</v>
          </cell>
          <cell r="B115">
            <v>401</v>
          </cell>
          <cell r="C115" t="str">
            <v>McCREARY CO.</v>
          </cell>
          <cell r="D115">
            <v>0.04</v>
          </cell>
        </row>
        <row r="116">
          <cell r="A116" t="str">
            <v>405 McLean County</v>
          </cell>
          <cell r="B116">
            <v>405</v>
          </cell>
          <cell r="C116" t="str">
            <v>McLEAN CO.</v>
          </cell>
          <cell r="D116">
            <v>0.04</v>
          </cell>
        </row>
        <row r="117">
          <cell r="A117" t="str">
            <v>411 Meade County</v>
          </cell>
          <cell r="B117">
            <v>411</v>
          </cell>
          <cell r="C117" t="str">
            <v>MEADE CO.</v>
          </cell>
          <cell r="D117" t="str">
            <v>Compensating</v>
          </cell>
        </row>
        <row r="118">
          <cell r="A118" t="str">
            <v>415 Menifee County</v>
          </cell>
          <cell r="B118">
            <v>415</v>
          </cell>
          <cell r="C118" t="str">
            <v>MENIFEE CO.</v>
          </cell>
          <cell r="D118">
            <v>0.04</v>
          </cell>
        </row>
        <row r="119">
          <cell r="A119" t="str">
            <v>421 Mercer County</v>
          </cell>
          <cell r="B119">
            <v>421</v>
          </cell>
          <cell r="C119" t="str">
            <v>MERCER CO.</v>
          </cell>
          <cell r="D119">
            <v>0.04</v>
          </cell>
        </row>
        <row r="120">
          <cell r="A120" t="str">
            <v>425 Metcalfe County</v>
          </cell>
          <cell r="B120">
            <v>425</v>
          </cell>
          <cell r="C120" t="str">
            <v>METCALFE CO.</v>
          </cell>
          <cell r="D120">
            <v>0.04</v>
          </cell>
        </row>
        <row r="121">
          <cell r="A121" t="str">
            <v>426 Middlesboro Independent</v>
          </cell>
          <cell r="B121">
            <v>426</v>
          </cell>
          <cell r="C121" t="str">
            <v>MIDDLESBORO</v>
          </cell>
          <cell r="D121">
            <v>0.04</v>
          </cell>
        </row>
        <row r="122">
          <cell r="A122" t="str">
            <v>431 Monroe County</v>
          </cell>
          <cell r="B122">
            <v>431</v>
          </cell>
          <cell r="C122" t="str">
            <v>MONROE CO.</v>
          </cell>
          <cell r="D122">
            <v>0.04</v>
          </cell>
        </row>
        <row r="123">
          <cell r="A123" t="str">
            <v>435 Montgomery County</v>
          </cell>
          <cell r="B123">
            <v>435</v>
          </cell>
          <cell r="C123" t="str">
            <v>MONTGOMERY CO.</v>
          </cell>
          <cell r="D123">
            <v>0.04</v>
          </cell>
        </row>
        <row r="124">
          <cell r="A124" t="str">
            <v>436 Monticello Independent</v>
          </cell>
          <cell r="B124">
            <v>436</v>
          </cell>
          <cell r="C124" t="str">
            <v>MONTICELLO</v>
          </cell>
          <cell r="D124" t="str">
            <v>Compensating</v>
          </cell>
        </row>
        <row r="125">
          <cell r="A125" t="str">
            <v>441 Morgan County</v>
          </cell>
          <cell r="B125">
            <v>441</v>
          </cell>
          <cell r="C125" t="str">
            <v>MORGAN CO.</v>
          </cell>
          <cell r="D125">
            <v>0.04</v>
          </cell>
        </row>
        <row r="126">
          <cell r="A126" t="str">
            <v>445 Muhlenberg County</v>
          </cell>
          <cell r="B126">
            <v>445</v>
          </cell>
          <cell r="C126" t="str">
            <v>MUHLENBURG CO.</v>
          </cell>
          <cell r="D126" t="str">
            <v>House Bill 940</v>
          </cell>
        </row>
        <row r="127">
          <cell r="A127" t="str">
            <v>446 Murray Independent</v>
          </cell>
          <cell r="B127">
            <v>446</v>
          </cell>
          <cell r="C127" t="str">
            <v>MURRAY</v>
          </cell>
          <cell r="D127">
            <v>0.04</v>
          </cell>
        </row>
        <row r="128">
          <cell r="A128" t="str">
            <v>451 Nelson County</v>
          </cell>
          <cell r="B128">
            <v>451</v>
          </cell>
          <cell r="C128" t="str">
            <v>NELSON CO.</v>
          </cell>
          <cell r="D128">
            <v>0.04</v>
          </cell>
        </row>
        <row r="129">
          <cell r="A129" t="str">
            <v>452 Newport Independent</v>
          </cell>
          <cell r="B129">
            <v>452</v>
          </cell>
          <cell r="C129" t="str">
            <v>NEWPORT</v>
          </cell>
          <cell r="D129" t="str">
            <v>Other</v>
          </cell>
        </row>
        <row r="130">
          <cell r="A130" t="str">
            <v>455 Nicholas County</v>
          </cell>
          <cell r="B130">
            <v>455</v>
          </cell>
          <cell r="C130" t="str">
            <v>NICHOLAS CO.</v>
          </cell>
          <cell r="D130" t="str">
            <v>Compensating</v>
          </cell>
        </row>
        <row r="131">
          <cell r="A131" t="str">
            <v>461 Ohio County</v>
          </cell>
          <cell r="B131">
            <v>461</v>
          </cell>
          <cell r="C131" t="str">
            <v>OHIO CO.</v>
          </cell>
          <cell r="D131">
            <v>0.04</v>
          </cell>
        </row>
        <row r="132">
          <cell r="A132" t="str">
            <v>465 Oldham County</v>
          </cell>
          <cell r="B132">
            <v>465</v>
          </cell>
          <cell r="C132" t="str">
            <v>OLDHAM CO.</v>
          </cell>
          <cell r="D132" t="str">
            <v>House Bill 940</v>
          </cell>
        </row>
        <row r="133">
          <cell r="A133" t="str">
            <v>471 Owen County</v>
          </cell>
          <cell r="B133">
            <v>471</v>
          </cell>
          <cell r="C133" t="str">
            <v>OWEN CO.</v>
          </cell>
          <cell r="D133">
            <v>0.04</v>
          </cell>
        </row>
        <row r="134">
          <cell r="A134" t="str">
            <v>472 Owensboro Independent</v>
          </cell>
          <cell r="B134">
            <v>472</v>
          </cell>
          <cell r="C134" t="str">
            <v>OWENSBORO</v>
          </cell>
          <cell r="D134">
            <v>0.04</v>
          </cell>
        </row>
        <row r="135">
          <cell r="A135" t="str">
            <v>475 Owsley County</v>
          </cell>
          <cell r="B135">
            <v>475</v>
          </cell>
          <cell r="C135" t="str">
            <v>OWSLEY CO.</v>
          </cell>
          <cell r="D135" t="str">
            <v>Compensating</v>
          </cell>
        </row>
        <row r="136">
          <cell r="A136" t="str">
            <v>476 Paducah Independent</v>
          </cell>
          <cell r="B136">
            <v>476</v>
          </cell>
          <cell r="C136" t="str">
            <v>PADUCAH</v>
          </cell>
          <cell r="D136" t="str">
            <v>Compensating</v>
          </cell>
        </row>
        <row r="137">
          <cell r="A137" t="str">
            <v>477 Paintsville Independent</v>
          </cell>
          <cell r="B137">
            <v>477</v>
          </cell>
          <cell r="C137" t="str">
            <v>PAINTSVILLE</v>
          </cell>
          <cell r="D137">
            <v>0.04</v>
          </cell>
        </row>
        <row r="138">
          <cell r="A138" t="str">
            <v>478 Paris Independent</v>
          </cell>
          <cell r="B138">
            <v>478</v>
          </cell>
          <cell r="C138" t="str">
            <v>PARIS</v>
          </cell>
          <cell r="D138">
            <v>0.04</v>
          </cell>
        </row>
        <row r="139">
          <cell r="A139" t="str">
            <v>481 Pendleton County</v>
          </cell>
          <cell r="B139">
            <v>481</v>
          </cell>
          <cell r="C139" t="str">
            <v>PENDLETON CO.</v>
          </cell>
          <cell r="D139">
            <v>0.04</v>
          </cell>
        </row>
        <row r="140">
          <cell r="A140" t="str">
            <v>485 Perry County</v>
          </cell>
          <cell r="B140">
            <v>485</v>
          </cell>
          <cell r="C140" t="str">
            <v>PERRY CO.</v>
          </cell>
          <cell r="D140">
            <v>0.04</v>
          </cell>
        </row>
        <row r="141">
          <cell r="A141" t="str">
            <v>491 Pike County</v>
          </cell>
          <cell r="B141">
            <v>491</v>
          </cell>
          <cell r="C141" t="str">
            <v>PIKE CO.</v>
          </cell>
          <cell r="D141" t="str">
            <v>Compensating</v>
          </cell>
        </row>
        <row r="142">
          <cell r="A142" t="str">
            <v>492 Pikeville Independent</v>
          </cell>
          <cell r="B142">
            <v>492</v>
          </cell>
          <cell r="C142" t="str">
            <v>PIKEVILLE</v>
          </cell>
          <cell r="D142" t="str">
            <v>Compensating</v>
          </cell>
        </row>
        <row r="143">
          <cell r="A143" t="str">
            <v>493 Pineville Independent</v>
          </cell>
          <cell r="B143">
            <v>493</v>
          </cell>
          <cell r="C143" t="str">
            <v>PINEVILLE</v>
          </cell>
          <cell r="D143" t="str">
            <v>Other</v>
          </cell>
        </row>
        <row r="144">
          <cell r="A144" t="str">
            <v>495 Powell County</v>
          </cell>
          <cell r="B144">
            <v>495</v>
          </cell>
          <cell r="C144" t="str">
            <v>POWELL CO.</v>
          </cell>
          <cell r="D144" t="str">
            <v>Compensating</v>
          </cell>
        </row>
        <row r="145">
          <cell r="A145" t="str">
            <v>501 Pulaski County</v>
          </cell>
          <cell r="B145">
            <v>501</v>
          </cell>
          <cell r="C145" t="str">
            <v>PULASKI CO.</v>
          </cell>
          <cell r="D145">
            <v>0.04</v>
          </cell>
        </row>
        <row r="146">
          <cell r="A146" t="str">
            <v>502 Raceland Independent</v>
          </cell>
          <cell r="B146">
            <v>502</v>
          </cell>
          <cell r="C146" t="str">
            <v>RACELAND</v>
          </cell>
          <cell r="D146" t="str">
            <v>Compensating</v>
          </cell>
        </row>
        <row r="147">
          <cell r="A147" t="str">
            <v>505 Robertson County</v>
          </cell>
          <cell r="B147">
            <v>505</v>
          </cell>
          <cell r="C147" t="str">
            <v>ROBERTSON CO.</v>
          </cell>
          <cell r="D147">
            <v>0.04</v>
          </cell>
        </row>
        <row r="148">
          <cell r="A148" t="str">
            <v>511 Rockcastle County</v>
          </cell>
          <cell r="B148">
            <v>511</v>
          </cell>
          <cell r="C148" t="str">
            <v>ROCKCASTLE CO.</v>
          </cell>
          <cell r="D148" t="str">
            <v>Compensating</v>
          </cell>
        </row>
        <row r="149">
          <cell r="A149" t="str">
            <v>515 Rowan County</v>
          </cell>
          <cell r="B149">
            <v>515</v>
          </cell>
          <cell r="C149" t="str">
            <v>ROWAN CO.</v>
          </cell>
          <cell r="D149">
            <v>0.04</v>
          </cell>
        </row>
        <row r="150">
          <cell r="A150" t="str">
            <v>521 Russell County</v>
          </cell>
          <cell r="B150">
            <v>521</v>
          </cell>
          <cell r="C150" t="str">
            <v>RUSSELL CO.</v>
          </cell>
          <cell r="D150">
            <v>0.04</v>
          </cell>
        </row>
        <row r="151">
          <cell r="A151" t="str">
            <v>522 Russell Independent</v>
          </cell>
          <cell r="B151">
            <v>522</v>
          </cell>
          <cell r="C151" t="str">
            <v>RUSSELL IND.</v>
          </cell>
          <cell r="D151" t="str">
            <v>Other</v>
          </cell>
        </row>
        <row r="152">
          <cell r="A152" t="str">
            <v>523 Russellville Independent</v>
          </cell>
          <cell r="B152">
            <v>523</v>
          </cell>
          <cell r="C152" t="str">
            <v>RUSSELLVILLE</v>
          </cell>
          <cell r="D152">
            <v>0.04</v>
          </cell>
        </row>
        <row r="153">
          <cell r="A153" t="str">
            <v>524 Science Hill Independent</v>
          </cell>
          <cell r="B153">
            <v>524</v>
          </cell>
          <cell r="C153" t="str">
            <v>SCIENCE HILL</v>
          </cell>
          <cell r="D153">
            <v>0.04</v>
          </cell>
        </row>
        <row r="154">
          <cell r="A154" t="str">
            <v>525 Scott County</v>
          </cell>
          <cell r="B154">
            <v>525</v>
          </cell>
          <cell r="C154" t="str">
            <v>SCOTT CO.</v>
          </cell>
          <cell r="D154">
            <v>0.04</v>
          </cell>
        </row>
        <row r="155">
          <cell r="A155" t="str">
            <v>531 Shelby County</v>
          </cell>
          <cell r="B155">
            <v>531</v>
          </cell>
          <cell r="C155" t="str">
            <v>SHELBY CO.</v>
          </cell>
          <cell r="D155">
            <v>0.04</v>
          </cell>
        </row>
        <row r="156">
          <cell r="A156" t="str">
            <v>533 Silver Grove Independent</v>
          </cell>
          <cell r="B156">
            <v>533</v>
          </cell>
          <cell r="C156" t="str">
            <v>SILVER GROVE</v>
          </cell>
          <cell r="D156">
            <v>0.04</v>
          </cell>
        </row>
        <row r="157">
          <cell r="A157" t="str">
            <v>535 Simpson County</v>
          </cell>
          <cell r="B157">
            <v>535</v>
          </cell>
          <cell r="C157" t="str">
            <v>SIMPSON CO.</v>
          </cell>
          <cell r="D157">
            <v>0.04</v>
          </cell>
        </row>
        <row r="158">
          <cell r="A158" t="str">
            <v>536 Somerset Independent</v>
          </cell>
          <cell r="B158">
            <v>536</v>
          </cell>
          <cell r="C158" t="str">
            <v>SOMERSET</v>
          </cell>
          <cell r="D158" t="str">
            <v>Other</v>
          </cell>
        </row>
        <row r="159">
          <cell r="A159" t="str">
            <v>537 Southgate Independent</v>
          </cell>
          <cell r="B159">
            <v>537</v>
          </cell>
          <cell r="C159" t="str">
            <v>SOUTHGATE</v>
          </cell>
          <cell r="D159">
            <v>0.04</v>
          </cell>
        </row>
        <row r="160">
          <cell r="A160" t="str">
            <v>541 Spencer County</v>
          </cell>
          <cell r="B160">
            <v>541</v>
          </cell>
          <cell r="C160" t="str">
            <v>SPENCER CO.</v>
          </cell>
          <cell r="D160">
            <v>0.04</v>
          </cell>
        </row>
        <row r="161">
          <cell r="A161" t="str">
            <v>545 Taylor County</v>
          </cell>
          <cell r="B161">
            <v>545</v>
          </cell>
          <cell r="C161" t="str">
            <v>TAYLOR CO.</v>
          </cell>
          <cell r="D161">
            <v>0.04</v>
          </cell>
        </row>
        <row r="162">
          <cell r="A162" t="str">
            <v>551 Todd County</v>
          </cell>
          <cell r="B162">
            <v>551</v>
          </cell>
          <cell r="C162" t="str">
            <v>TODD CO.</v>
          </cell>
          <cell r="D162" t="str">
            <v>Other</v>
          </cell>
        </row>
        <row r="163">
          <cell r="A163" t="str">
            <v>555 Trigg County</v>
          </cell>
          <cell r="B163">
            <v>555</v>
          </cell>
          <cell r="C163" t="str">
            <v>TRIGG CO.</v>
          </cell>
          <cell r="D163">
            <v>0.04</v>
          </cell>
        </row>
        <row r="164">
          <cell r="A164" t="str">
            <v>561 Trimble County</v>
          </cell>
          <cell r="B164">
            <v>561</v>
          </cell>
          <cell r="C164" t="str">
            <v>TRIMBLE CO.</v>
          </cell>
          <cell r="D164">
            <v>0.04</v>
          </cell>
        </row>
        <row r="165">
          <cell r="A165" t="str">
            <v>565 Union County</v>
          </cell>
          <cell r="B165">
            <v>565</v>
          </cell>
          <cell r="C165" t="str">
            <v>UNION CO.</v>
          </cell>
          <cell r="D165">
            <v>0.04</v>
          </cell>
        </row>
        <row r="166">
          <cell r="A166" t="str">
            <v>567 Walton Verona Independent</v>
          </cell>
          <cell r="B166">
            <v>567</v>
          </cell>
          <cell r="C166" t="str">
            <v>WALTON-VERONA</v>
          </cell>
          <cell r="D166" t="str">
            <v>Other</v>
          </cell>
        </row>
        <row r="167">
          <cell r="A167" t="str">
            <v>571 Warren County</v>
          </cell>
          <cell r="B167">
            <v>571</v>
          </cell>
          <cell r="C167" t="str">
            <v>WARREN CO.</v>
          </cell>
          <cell r="D167">
            <v>0.04</v>
          </cell>
        </row>
        <row r="168">
          <cell r="A168" t="str">
            <v>575 Washington County</v>
          </cell>
          <cell r="B168">
            <v>575</v>
          </cell>
          <cell r="C168" t="str">
            <v>WASHINGTON CO.</v>
          </cell>
          <cell r="D168">
            <v>0.04</v>
          </cell>
        </row>
        <row r="169">
          <cell r="A169" t="str">
            <v>581 Wayne County</v>
          </cell>
          <cell r="B169">
            <v>581</v>
          </cell>
          <cell r="C169" t="str">
            <v>WAYNE CO.</v>
          </cell>
          <cell r="D169">
            <v>0.04</v>
          </cell>
        </row>
        <row r="170">
          <cell r="A170" t="str">
            <v>585 Webster County</v>
          </cell>
          <cell r="B170">
            <v>585</v>
          </cell>
          <cell r="C170" t="str">
            <v>WEBSTER CO.</v>
          </cell>
          <cell r="D170" t="str">
            <v>Other</v>
          </cell>
        </row>
        <row r="171">
          <cell r="A171" t="str">
            <v>586 West Point Independent</v>
          </cell>
          <cell r="B171">
            <v>586</v>
          </cell>
          <cell r="C171" t="str">
            <v>WEST POINT</v>
          </cell>
          <cell r="D171">
            <v>0.04</v>
          </cell>
        </row>
        <row r="172">
          <cell r="A172" t="str">
            <v>591 Whitley County</v>
          </cell>
          <cell r="B172">
            <v>591</v>
          </cell>
          <cell r="C172" t="str">
            <v>WHITLEY CO.</v>
          </cell>
          <cell r="D172">
            <v>0.04</v>
          </cell>
        </row>
        <row r="173">
          <cell r="A173" t="str">
            <v>592 Williamsburg Independent</v>
          </cell>
          <cell r="B173">
            <v>592</v>
          </cell>
          <cell r="C173" t="str">
            <v>WILLIAMSBURG</v>
          </cell>
          <cell r="D173" t="str">
            <v>Compensating</v>
          </cell>
        </row>
        <row r="174">
          <cell r="A174" t="str">
            <v>593 Williamstown Independent</v>
          </cell>
          <cell r="B174">
            <v>593</v>
          </cell>
          <cell r="C174" t="str">
            <v>WILLIAMSTOWN</v>
          </cell>
          <cell r="D174">
            <v>0.04</v>
          </cell>
        </row>
        <row r="175">
          <cell r="A175" t="str">
            <v>595 Wolfe County</v>
          </cell>
          <cell r="B175">
            <v>595</v>
          </cell>
          <cell r="C175" t="str">
            <v>WOLFE CO.</v>
          </cell>
          <cell r="D175" t="str">
            <v>Compensating</v>
          </cell>
        </row>
        <row r="176">
          <cell r="A176" t="str">
            <v>601 Woodford County</v>
          </cell>
          <cell r="B176">
            <v>601</v>
          </cell>
          <cell r="C176" t="str">
            <v>WOODFORD CO.</v>
          </cell>
          <cell r="D176">
            <v>0.04</v>
          </cell>
        </row>
        <row r="178">
          <cell r="D178">
            <v>27</v>
          </cell>
        </row>
        <row r="179">
          <cell r="D179">
            <v>107</v>
          </cell>
        </row>
        <row r="180">
          <cell r="D180">
            <v>31</v>
          </cell>
        </row>
        <row r="181">
          <cell r="D181">
            <v>1</v>
          </cell>
        </row>
        <row r="182">
          <cell r="D182">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9"/>
  <sheetViews>
    <sheetView tabSelected="1" zoomScaleNormal="100" workbookViewId="0">
      <pane xSplit="1" ySplit="3" topLeftCell="B202" activePane="bottomRight" state="frozen"/>
      <selection pane="topRight" activeCell="B1" sqref="B1"/>
      <selection pane="bottomLeft" activeCell="A4" sqref="A4"/>
      <selection pane="bottomRight" activeCell="C4" sqref="C4:C177"/>
    </sheetView>
  </sheetViews>
  <sheetFormatPr defaultRowHeight="15" customHeight="1" x14ac:dyDescent="0.2"/>
  <cols>
    <col min="1" max="1" width="30" style="2" customWidth="1"/>
    <col min="2" max="2" width="15.140625" style="2" customWidth="1"/>
    <col min="3" max="3" width="14.140625" style="2" customWidth="1"/>
    <col min="4" max="4" width="13.7109375" style="3" customWidth="1"/>
    <col min="5" max="5" width="13.28515625" style="3" customWidth="1"/>
    <col min="6" max="6" width="12.42578125" style="3" bestFit="1" customWidth="1"/>
    <col min="7" max="7" width="13.28515625" style="2" customWidth="1"/>
    <col min="8" max="16384" width="9.140625" style="2"/>
  </cols>
  <sheetData>
    <row r="1" spans="1:9" s="1" customFormat="1" ht="23.25" customHeight="1" x14ac:dyDescent="0.2">
      <c r="A1" s="61" t="s">
        <v>201</v>
      </c>
      <c r="B1" s="62"/>
      <c r="C1" s="62"/>
      <c r="D1" s="62"/>
      <c r="E1" s="62"/>
      <c r="F1" s="62"/>
      <c r="G1" s="63"/>
      <c r="H1" s="12"/>
      <c r="I1" s="12"/>
    </row>
    <row r="2" spans="1:9" s="1" customFormat="1" ht="15" customHeight="1" x14ac:dyDescent="0.2">
      <c r="A2" s="31"/>
      <c r="B2" s="70" t="s">
        <v>199</v>
      </c>
      <c r="C2" s="66" t="s">
        <v>193</v>
      </c>
      <c r="D2" s="68" t="s">
        <v>189</v>
      </c>
      <c r="E2" s="66" t="s">
        <v>1</v>
      </c>
      <c r="F2" s="66" t="s">
        <v>2</v>
      </c>
      <c r="G2" s="66" t="s">
        <v>3</v>
      </c>
    </row>
    <row r="3" spans="1:9" s="1" customFormat="1" ht="15" customHeight="1" x14ac:dyDescent="0.2">
      <c r="A3" s="24" t="s">
        <v>0</v>
      </c>
      <c r="B3" s="68"/>
      <c r="C3" s="67"/>
      <c r="D3" s="69"/>
      <c r="E3" s="67"/>
      <c r="F3" s="67"/>
      <c r="G3" s="67"/>
    </row>
    <row r="4" spans="1:9" ht="15" customHeight="1" x14ac:dyDescent="0.2">
      <c r="A4" s="29" t="s">
        <v>162</v>
      </c>
      <c r="B4" s="80" t="s">
        <v>195</v>
      </c>
      <c r="C4" s="30">
        <v>0.04</v>
      </c>
      <c r="D4" s="23">
        <v>0.04</v>
      </c>
      <c r="E4" s="9">
        <v>0.04</v>
      </c>
      <c r="F4" s="10">
        <f>VLOOKUP($A4,'[1]2008-09 Final rptTaxRateLevied'!$A:$IV,25,FALSE)</f>
        <v>0.04</v>
      </c>
      <c r="G4" s="10">
        <f>VLOOKUP($A4,'[1]2007-08 Rate Type'!$A:$IV,4,FALSE)</f>
        <v>0.04</v>
      </c>
    </row>
    <row r="5" spans="1:9" ht="15" customHeight="1" x14ac:dyDescent="0.2">
      <c r="A5" s="8" t="s">
        <v>4</v>
      </c>
      <c r="B5" s="80"/>
      <c r="C5" s="30">
        <v>0.04</v>
      </c>
      <c r="D5" s="20">
        <v>0.04</v>
      </c>
      <c r="E5" s="11" t="s">
        <v>5</v>
      </c>
      <c r="F5" s="10" t="str">
        <f>VLOOKUP($A5,'[1]2008-09 Final rptTaxRateLevied'!$A:$IV,25,FALSE)</f>
        <v>Compensating</v>
      </c>
      <c r="G5" s="10">
        <f>VLOOKUP($A5,'[1]2007-08 Rate Type'!$A:$IV,4,FALSE)</f>
        <v>0.04</v>
      </c>
    </row>
    <row r="6" spans="1:9" ht="15" customHeight="1" x14ac:dyDescent="0.2">
      <c r="A6" s="8" t="s">
        <v>6</v>
      </c>
      <c r="B6" s="80" t="s">
        <v>7</v>
      </c>
      <c r="C6" s="28" t="s">
        <v>7</v>
      </c>
      <c r="D6" s="21" t="s">
        <v>7</v>
      </c>
      <c r="E6" s="11" t="s">
        <v>7</v>
      </c>
      <c r="F6" s="10" t="str">
        <f>VLOOKUP($A6,'[1]2008-09 Final rptTaxRateLevied'!$A:$IV,25,FALSE)</f>
        <v>Other</v>
      </c>
      <c r="G6" s="10" t="str">
        <f>VLOOKUP($A6,'[1]2007-08 Rate Type'!$A:$IV,4,FALSE)</f>
        <v>Other</v>
      </c>
    </row>
    <row r="7" spans="1:9" ht="15" customHeight="1" x14ac:dyDescent="0.2">
      <c r="A7" s="8" t="s">
        <v>8</v>
      </c>
      <c r="B7" s="80" t="s">
        <v>7</v>
      </c>
      <c r="C7" s="28" t="s">
        <v>7</v>
      </c>
      <c r="D7" s="21" t="s">
        <v>7</v>
      </c>
      <c r="E7" s="11" t="s">
        <v>7</v>
      </c>
      <c r="F7" s="10">
        <f>VLOOKUP($A7,'[1]2008-09 Final rptTaxRateLevied'!$A:$IV,25,FALSE)</f>
        <v>0.04</v>
      </c>
      <c r="G7" s="10">
        <f>VLOOKUP($A7,'[1]2007-08 Rate Type'!$A:$IV,4,FALSE)</f>
        <v>0.04</v>
      </c>
    </row>
    <row r="8" spans="1:9" ht="15" customHeight="1" x14ac:dyDescent="0.2">
      <c r="A8" s="8" t="s">
        <v>9</v>
      </c>
      <c r="B8" s="80" t="s">
        <v>195</v>
      </c>
      <c r="C8" s="30">
        <v>0.04</v>
      </c>
      <c r="D8" s="20">
        <v>0.04</v>
      </c>
      <c r="E8" s="9">
        <v>0.04</v>
      </c>
      <c r="F8" s="10">
        <f>VLOOKUP($A8,'[1]2008-09 Final rptTaxRateLevied'!$A:$IV,25,FALSE)</f>
        <v>0.04</v>
      </c>
      <c r="G8" s="10" t="str">
        <f>VLOOKUP($A8,'[1]2007-08 Rate Type'!$A:$IV,4,FALSE)</f>
        <v>Compensating</v>
      </c>
    </row>
    <row r="9" spans="1:9" ht="15" customHeight="1" x14ac:dyDescent="0.2">
      <c r="A9" s="8" t="s">
        <v>10</v>
      </c>
      <c r="B9" s="80" t="s">
        <v>5</v>
      </c>
      <c r="C9" s="28" t="s">
        <v>5</v>
      </c>
      <c r="D9" s="21" t="s">
        <v>5</v>
      </c>
      <c r="E9" s="11" t="s">
        <v>5</v>
      </c>
      <c r="F9" s="10" t="str">
        <f>VLOOKUP($A9,'[1]2008-09 Final rptTaxRateLevied'!$A:$IV,25,FALSE)</f>
        <v>Compensating</v>
      </c>
      <c r="G9" s="10">
        <f>VLOOKUP($A9,'[1]2007-08 Rate Type'!$A:$IV,4,FALSE)</f>
        <v>0.04</v>
      </c>
    </row>
    <row r="10" spans="1:9" ht="15" customHeight="1" x14ac:dyDescent="0.2">
      <c r="A10" s="8" t="s">
        <v>11</v>
      </c>
      <c r="B10" s="80" t="s">
        <v>7</v>
      </c>
      <c r="C10" s="28" t="s">
        <v>7</v>
      </c>
      <c r="D10" s="20">
        <v>0.04</v>
      </c>
      <c r="E10" s="11" t="s">
        <v>5</v>
      </c>
      <c r="F10" s="10">
        <f>VLOOKUP($A10,'[1]2008-09 Final rptTaxRateLevied'!$A:$IV,25,FALSE)</f>
        <v>0.04</v>
      </c>
      <c r="G10" s="10" t="str">
        <f>VLOOKUP($A10,'[1]2007-08 Rate Type'!$A:$IV,4,FALSE)</f>
        <v>Compensating</v>
      </c>
    </row>
    <row r="11" spans="1:9" ht="15" customHeight="1" x14ac:dyDescent="0.2">
      <c r="A11" s="8" t="s">
        <v>163</v>
      </c>
      <c r="B11" s="80" t="s">
        <v>5</v>
      </c>
      <c r="C11" s="30">
        <v>0.04</v>
      </c>
      <c r="D11" s="20">
        <v>0.04</v>
      </c>
      <c r="E11" s="9">
        <v>0.04</v>
      </c>
      <c r="F11" s="10">
        <f>VLOOKUP($A11,'[1]2008-09 Final rptTaxRateLevied'!$A:$IV,25,FALSE)</f>
        <v>0.04</v>
      </c>
      <c r="G11" s="10">
        <f>VLOOKUP($A11,'[1]2007-08 Rate Type'!$A:$IV,4,FALSE)</f>
        <v>0.04</v>
      </c>
    </row>
    <row r="12" spans="1:9" ht="15" customHeight="1" x14ac:dyDescent="0.2">
      <c r="A12" s="8" t="s">
        <v>12</v>
      </c>
      <c r="B12" s="80" t="s">
        <v>195</v>
      </c>
      <c r="C12" s="30">
        <v>0.04</v>
      </c>
      <c r="D12" s="20">
        <v>0.04</v>
      </c>
      <c r="E12" s="9">
        <v>0.04</v>
      </c>
      <c r="F12" s="10">
        <f>VLOOKUP($A12,'[1]2008-09 Final rptTaxRateLevied'!$A:$IV,25,FALSE)</f>
        <v>0.04</v>
      </c>
      <c r="G12" s="10">
        <f>VLOOKUP($A12,'[1]2007-08 Rate Type'!$A:$IV,4,FALSE)</f>
        <v>0.04</v>
      </c>
    </row>
    <row r="13" spans="1:9" ht="15" customHeight="1" x14ac:dyDescent="0.2">
      <c r="A13" s="8" t="s">
        <v>13</v>
      </c>
      <c r="B13" s="81" t="s">
        <v>14</v>
      </c>
      <c r="C13" s="28" t="s">
        <v>5</v>
      </c>
      <c r="D13" s="21" t="s">
        <v>7</v>
      </c>
      <c r="E13" s="11" t="s">
        <v>7</v>
      </c>
      <c r="F13" s="10" t="str">
        <f>VLOOKUP($A13,'[1]2008-09 Final rptTaxRateLevied'!$A:$IV,25,FALSE)</f>
        <v>Sub [1]</v>
      </c>
      <c r="G13" s="10" t="str">
        <f>VLOOKUP($A13,'[1]2007-08 Rate Type'!$A:$IV,4,FALSE)</f>
        <v>Other</v>
      </c>
    </row>
    <row r="14" spans="1:9" ht="15" customHeight="1" x14ac:dyDescent="0.2">
      <c r="A14" s="8" t="s">
        <v>15</v>
      </c>
      <c r="B14" s="80" t="s">
        <v>5</v>
      </c>
      <c r="C14" s="28" t="s">
        <v>5</v>
      </c>
      <c r="D14" s="21" t="s">
        <v>45</v>
      </c>
      <c r="E14" s="9">
        <v>0.04</v>
      </c>
      <c r="F14" s="10">
        <f>VLOOKUP($A14,'[1]2008-09 Final rptTaxRateLevied'!$A:$IV,25,FALSE)</f>
        <v>0.04</v>
      </c>
      <c r="G14" s="10" t="str">
        <f>VLOOKUP($A14,'[1]2007-08 Rate Type'!$A:$IV,4,FALSE)</f>
        <v>House Bill 940</v>
      </c>
    </row>
    <row r="15" spans="1:9" ht="15" customHeight="1" x14ac:dyDescent="0.2">
      <c r="A15" s="8" t="s">
        <v>16</v>
      </c>
      <c r="B15" s="80" t="s">
        <v>195</v>
      </c>
      <c r="C15" s="28" t="s">
        <v>5</v>
      </c>
      <c r="D15" s="20">
        <v>0.04</v>
      </c>
      <c r="E15" s="11" t="s">
        <v>5</v>
      </c>
      <c r="F15" s="10">
        <f>VLOOKUP($A15,'[1]2008-09 Final rptTaxRateLevied'!$A:$IV,25,FALSE)</f>
        <v>0.04</v>
      </c>
      <c r="G15" s="10" t="str">
        <f>VLOOKUP($A15,'[1]2007-08 Rate Type'!$A:$IV,4,FALSE)</f>
        <v>Other</v>
      </c>
    </row>
    <row r="16" spans="1:9" ht="15" customHeight="1" x14ac:dyDescent="0.2">
      <c r="A16" s="8" t="s">
        <v>17</v>
      </c>
      <c r="B16" s="82"/>
      <c r="C16" s="28" t="s">
        <v>5</v>
      </c>
      <c r="D16" s="21" t="s">
        <v>5</v>
      </c>
      <c r="E16" s="9">
        <v>0.04</v>
      </c>
      <c r="F16" s="10">
        <f>VLOOKUP($A16,'[1]2008-09 Final rptTaxRateLevied'!$A:$IV,25,FALSE)</f>
        <v>0.04</v>
      </c>
      <c r="G16" s="10">
        <f>VLOOKUP($A16,'[1]2007-08 Rate Type'!$A:$IV,4,FALSE)</f>
        <v>0.04</v>
      </c>
    </row>
    <row r="17" spans="1:7" ht="15" customHeight="1" x14ac:dyDescent="0.2">
      <c r="A17" s="8" t="s">
        <v>18</v>
      </c>
      <c r="B17" s="80" t="s">
        <v>195</v>
      </c>
      <c r="C17" s="30">
        <v>0.04</v>
      </c>
      <c r="D17" s="20">
        <v>0.04</v>
      </c>
      <c r="E17" s="9">
        <v>0.04</v>
      </c>
      <c r="F17" s="10">
        <f>VLOOKUP($A17,'[1]2008-09 Final rptTaxRateLevied'!$A:$IV,25,FALSE)</f>
        <v>0.04</v>
      </c>
      <c r="G17" s="10">
        <f>VLOOKUP($A17,'[1]2007-08 Rate Type'!$A:$IV,4,FALSE)</f>
        <v>0.04</v>
      </c>
    </row>
    <row r="18" spans="1:7" ht="15" customHeight="1" x14ac:dyDescent="0.2">
      <c r="A18" s="8" t="s">
        <v>19</v>
      </c>
      <c r="B18" s="80" t="s">
        <v>7</v>
      </c>
      <c r="C18" s="30">
        <v>0.04</v>
      </c>
      <c r="D18" s="20">
        <v>0.04</v>
      </c>
      <c r="E18" s="9">
        <v>0.04</v>
      </c>
      <c r="F18" s="10">
        <f>VLOOKUP($A18,'[1]2008-09 Final rptTaxRateLevied'!$A:$IV,25,FALSE)</f>
        <v>0.04</v>
      </c>
      <c r="G18" s="10">
        <f>VLOOKUP($A18,'[1]2007-08 Rate Type'!$A:$IV,4,FALSE)</f>
        <v>0.04</v>
      </c>
    </row>
    <row r="19" spans="1:7" ht="15" customHeight="1" x14ac:dyDescent="0.2">
      <c r="A19" s="8" t="s">
        <v>20</v>
      </c>
      <c r="B19" s="80" t="s">
        <v>5</v>
      </c>
      <c r="C19" s="28" t="s">
        <v>5</v>
      </c>
      <c r="D19" s="20">
        <v>0.04</v>
      </c>
      <c r="E19" s="11" t="s">
        <v>5</v>
      </c>
      <c r="F19" s="10">
        <f>VLOOKUP($A19,'[1]2008-09 Final rptTaxRateLevied'!$A:$IV,25,FALSE)</f>
        <v>0.04</v>
      </c>
      <c r="G19" s="10">
        <f>VLOOKUP($A19,'[1]2007-08 Rate Type'!$A:$IV,4,FALSE)</f>
        <v>0.04</v>
      </c>
    </row>
    <row r="20" spans="1:7" ht="15" customHeight="1" x14ac:dyDescent="0.2">
      <c r="A20" s="8" t="s">
        <v>21</v>
      </c>
      <c r="B20" s="80" t="s">
        <v>5</v>
      </c>
      <c r="C20" s="30">
        <v>0.04</v>
      </c>
      <c r="D20" s="20">
        <v>0.04</v>
      </c>
      <c r="E20" s="9">
        <v>0.04</v>
      </c>
      <c r="F20" s="10">
        <f>VLOOKUP($A20,'[1]2008-09 Final rptTaxRateLevied'!$A:$IV,25,FALSE)</f>
        <v>0.04</v>
      </c>
      <c r="G20" s="10">
        <f>VLOOKUP($A20,'[1]2007-08 Rate Type'!$A:$IV,4,FALSE)</f>
        <v>0.04</v>
      </c>
    </row>
    <row r="21" spans="1:7" ht="15" customHeight="1" x14ac:dyDescent="0.2">
      <c r="A21" s="8" t="s">
        <v>22</v>
      </c>
      <c r="B21" s="81" t="s">
        <v>14</v>
      </c>
      <c r="C21" s="30">
        <v>0.04</v>
      </c>
      <c r="D21" s="21" t="s">
        <v>7</v>
      </c>
      <c r="E21" s="9">
        <v>0.04</v>
      </c>
      <c r="F21" s="10">
        <f>VLOOKUP($A21,'[1]2008-09 Final rptTaxRateLevied'!$A:$IV,25,FALSE)</f>
        <v>0.04</v>
      </c>
      <c r="G21" s="10" t="str">
        <f>VLOOKUP($A21,'[1]2007-08 Rate Type'!$A:$IV,4,FALSE)</f>
        <v>Other</v>
      </c>
    </row>
    <row r="22" spans="1:7" ht="15" customHeight="1" x14ac:dyDescent="0.2">
      <c r="A22" s="8" t="s">
        <v>23</v>
      </c>
      <c r="B22" s="80" t="s">
        <v>5</v>
      </c>
      <c r="C22" s="30">
        <v>0.04</v>
      </c>
      <c r="D22" s="21" t="s">
        <v>5</v>
      </c>
      <c r="E22" s="11" t="s">
        <v>5</v>
      </c>
      <c r="F22" s="10" t="str">
        <f>VLOOKUP($A22,'[1]2008-09 Final rptTaxRateLevied'!$A:$IV,25,FALSE)</f>
        <v>Compensating</v>
      </c>
      <c r="G22" s="10" t="str">
        <f>VLOOKUP($A22,'[1]2007-08 Rate Type'!$A:$IV,4,FALSE)</f>
        <v>Other</v>
      </c>
    </row>
    <row r="23" spans="1:7" ht="15" customHeight="1" x14ac:dyDescent="0.2">
      <c r="A23" s="8" t="s">
        <v>24</v>
      </c>
      <c r="B23" s="80" t="s">
        <v>195</v>
      </c>
      <c r="C23" s="30">
        <v>0.04</v>
      </c>
      <c r="D23" s="20">
        <v>0.04</v>
      </c>
      <c r="E23" s="9">
        <v>0.04</v>
      </c>
      <c r="F23" s="10">
        <f>VLOOKUP($A23,'[1]2008-09 Final rptTaxRateLevied'!$A:$IV,25,FALSE)</f>
        <v>0.04</v>
      </c>
      <c r="G23" s="10" t="str">
        <f>VLOOKUP($A23,'[1]2007-08 Rate Type'!$A:$IV,4,FALSE)</f>
        <v>Other</v>
      </c>
    </row>
    <row r="24" spans="1:7" ht="15" customHeight="1" x14ac:dyDescent="0.2">
      <c r="A24" s="8" t="s">
        <v>25</v>
      </c>
      <c r="B24" s="80" t="s">
        <v>5</v>
      </c>
      <c r="C24" s="28" t="s">
        <v>5</v>
      </c>
      <c r="D24" s="21" t="s">
        <v>5</v>
      </c>
      <c r="E24" s="11" t="s">
        <v>5</v>
      </c>
      <c r="F24" s="10" t="str">
        <f>VLOOKUP($A24,'[1]2008-09 Final rptTaxRateLevied'!$A:$IV,25,FALSE)</f>
        <v>Compensating</v>
      </c>
      <c r="G24" s="10">
        <f>VLOOKUP($A24,'[1]2007-08 Rate Type'!$A:$IV,4,FALSE)</f>
        <v>0.04</v>
      </c>
    </row>
    <row r="25" spans="1:7" ht="15" customHeight="1" x14ac:dyDescent="0.2">
      <c r="A25" s="8" t="s">
        <v>164</v>
      </c>
      <c r="B25" s="80" t="s">
        <v>5</v>
      </c>
      <c r="C25" s="28" t="s">
        <v>5</v>
      </c>
      <c r="D25" s="21" t="s">
        <v>7</v>
      </c>
      <c r="E25" s="11" t="s">
        <v>7</v>
      </c>
      <c r="F25" s="10" t="str">
        <f>VLOOKUP($A25,'[1]2008-09 Final rptTaxRateLevied'!$A:$IV,25,FALSE)</f>
        <v>Other</v>
      </c>
      <c r="G25" s="10" t="str">
        <f>VLOOKUP($A25,'[1]2007-08 Rate Type'!$A:$IV,4,FALSE)</f>
        <v>Other</v>
      </c>
    </row>
    <row r="26" spans="1:7" ht="15" customHeight="1" x14ac:dyDescent="0.2">
      <c r="A26" s="8" t="s">
        <v>26</v>
      </c>
      <c r="B26" s="82"/>
      <c r="C26" s="30">
        <v>0.04</v>
      </c>
      <c r="D26" s="20">
        <v>0.04</v>
      </c>
      <c r="E26" s="9">
        <v>0.04</v>
      </c>
      <c r="F26" s="10">
        <f>VLOOKUP($A26,'[1]2008-09 Final rptTaxRateLevied'!$A:$IV,25,FALSE)</f>
        <v>0.04</v>
      </c>
      <c r="G26" s="10">
        <f>VLOOKUP($A26,'[1]2007-08 Rate Type'!$A:$IV,4,FALSE)</f>
        <v>0.04</v>
      </c>
    </row>
    <row r="27" spans="1:7" ht="15" customHeight="1" x14ac:dyDescent="0.2">
      <c r="A27" s="8" t="s">
        <v>27</v>
      </c>
      <c r="B27" s="80" t="s">
        <v>195</v>
      </c>
      <c r="C27" s="30">
        <v>0.04</v>
      </c>
      <c r="D27" s="20">
        <v>0.04</v>
      </c>
      <c r="E27" s="9">
        <v>0.04</v>
      </c>
      <c r="F27" s="10">
        <f>VLOOKUP($A27,'[1]2008-09 Final rptTaxRateLevied'!$A:$IV,25,FALSE)</f>
        <v>0.04</v>
      </c>
      <c r="G27" s="10">
        <f>VLOOKUP($A27,'[1]2007-08 Rate Type'!$A:$IV,4,FALSE)</f>
        <v>0.04</v>
      </c>
    </row>
    <row r="28" spans="1:7" ht="15" customHeight="1" x14ac:dyDescent="0.2">
      <c r="A28" s="8" t="s">
        <v>28</v>
      </c>
      <c r="B28" s="80" t="s">
        <v>195</v>
      </c>
      <c r="C28" s="30">
        <v>0.04</v>
      </c>
      <c r="D28" s="20">
        <v>0.04</v>
      </c>
      <c r="E28" s="9">
        <v>0.04</v>
      </c>
      <c r="F28" s="10">
        <f>VLOOKUP($A28,'[1]2008-09 Final rptTaxRateLevied'!$A:$IV,25,FALSE)</f>
        <v>0.04</v>
      </c>
      <c r="G28" s="10" t="str">
        <f>VLOOKUP($A28,'[1]2007-08 Rate Type'!$A:$IV,4,FALSE)</f>
        <v>Compensating</v>
      </c>
    </row>
    <row r="29" spans="1:7" ht="15" customHeight="1" x14ac:dyDescent="0.2">
      <c r="A29" s="8" t="s">
        <v>29</v>
      </c>
      <c r="B29" s="80" t="s">
        <v>7</v>
      </c>
      <c r="C29" s="28" t="s">
        <v>7</v>
      </c>
      <c r="D29" s="21" t="s">
        <v>5</v>
      </c>
      <c r="E29" s="11" t="s">
        <v>7</v>
      </c>
      <c r="F29" s="10" t="str">
        <f>VLOOKUP($A29,'[1]2008-09 Final rptTaxRateLevied'!$A:$IV,25,FALSE)</f>
        <v>Other</v>
      </c>
      <c r="G29" s="10" t="str">
        <f>VLOOKUP($A29,'[1]2007-08 Rate Type'!$A:$IV,4,FALSE)</f>
        <v>Other</v>
      </c>
    </row>
    <row r="30" spans="1:7" ht="15" customHeight="1" x14ac:dyDescent="0.2">
      <c r="A30" s="8" t="s">
        <v>30</v>
      </c>
      <c r="B30" s="80" t="s">
        <v>195</v>
      </c>
      <c r="C30" s="30">
        <v>0.04</v>
      </c>
      <c r="D30" s="21" t="s">
        <v>7</v>
      </c>
      <c r="E30" s="11" t="s">
        <v>5</v>
      </c>
      <c r="F30" s="10" t="str">
        <f>VLOOKUP($A30,'[1]2008-09 Final rptTaxRateLevied'!$A:$IV,25,FALSE)</f>
        <v>Compensating</v>
      </c>
      <c r="G30" s="10" t="str">
        <f>VLOOKUP($A30,'[1]2007-08 Rate Type'!$A:$IV,4,FALSE)</f>
        <v>Compensating</v>
      </c>
    </row>
    <row r="31" spans="1:7" ht="15" customHeight="1" x14ac:dyDescent="0.2">
      <c r="A31" s="8" t="s">
        <v>31</v>
      </c>
      <c r="B31" s="80" t="s">
        <v>195</v>
      </c>
      <c r="C31" s="30">
        <v>0.04</v>
      </c>
      <c r="D31" s="20">
        <v>0.04</v>
      </c>
      <c r="E31" s="9">
        <v>0.04</v>
      </c>
      <c r="F31" s="10">
        <f>VLOOKUP($A31,'[1]2008-09 Final rptTaxRateLevied'!$A:$IV,25,FALSE)</f>
        <v>0.04</v>
      </c>
      <c r="G31" s="10">
        <f>VLOOKUP($A31,'[1]2007-08 Rate Type'!$A:$IV,4,FALSE)</f>
        <v>0.04</v>
      </c>
    </row>
    <row r="32" spans="1:7" ht="15" customHeight="1" x14ac:dyDescent="0.2">
      <c r="A32" s="8" t="s">
        <v>32</v>
      </c>
      <c r="B32" s="80" t="s">
        <v>5</v>
      </c>
      <c r="C32" s="30">
        <v>0.04</v>
      </c>
      <c r="D32" s="20">
        <v>0.04</v>
      </c>
      <c r="E32" s="9">
        <v>0.04</v>
      </c>
      <c r="F32" s="10">
        <f>VLOOKUP($A32,'[1]2008-09 Final rptTaxRateLevied'!$A:$IV,25,FALSE)</f>
        <v>0.04</v>
      </c>
      <c r="G32" s="10">
        <f>VLOOKUP($A32,'[1]2007-08 Rate Type'!$A:$IV,4,FALSE)</f>
        <v>0.04</v>
      </c>
    </row>
    <row r="33" spans="1:7" ht="15" customHeight="1" x14ac:dyDescent="0.2">
      <c r="A33" s="8" t="s">
        <v>33</v>
      </c>
      <c r="B33" s="80" t="s">
        <v>195</v>
      </c>
      <c r="C33" s="30">
        <v>0.04</v>
      </c>
      <c r="D33" s="20">
        <v>0.04</v>
      </c>
      <c r="E33" s="9">
        <v>0.04</v>
      </c>
      <c r="F33" s="10">
        <f>VLOOKUP($A33,'[1]2008-09 Final rptTaxRateLevied'!$A:$IV,25,FALSE)</f>
        <v>0.04</v>
      </c>
      <c r="G33" s="10" t="str">
        <f>VLOOKUP($A33,'[1]2007-08 Rate Type'!$A:$IV,4,FALSE)</f>
        <v>Other</v>
      </c>
    </row>
    <row r="34" spans="1:7" ht="15" customHeight="1" x14ac:dyDescent="0.2">
      <c r="A34" s="8" t="s">
        <v>34</v>
      </c>
      <c r="B34" s="83"/>
      <c r="C34" s="28" t="s">
        <v>5</v>
      </c>
      <c r="D34" s="20">
        <v>0.04</v>
      </c>
      <c r="E34" s="9">
        <v>0.04</v>
      </c>
      <c r="F34" s="10">
        <f>VLOOKUP($A34,'[1]2008-09 Final rptTaxRateLevied'!$A:$IV,25,FALSE)</f>
        <v>0.04</v>
      </c>
      <c r="G34" s="10">
        <f>VLOOKUP($A34,'[1]2007-08 Rate Type'!$A:$IV,4,FALSE)</f>
        <v>0.04</v>
      </c>
    </row>
    <row r="35" spans="1:7" ht="15" customHeight="1" x14ac:dyDescent="0.2">
      <c r="A35" s="8" t="s">
        <v>35</v>
      </c>
      <c r="B35" s="80" t="s">
        <v>5</v>
      </c>
      <c r="C35" s="28" t="s">
        <v>5</v>
      </c>
      <c r="D35" s="20">
        <v>0.04</v>
      </c>
      <c r="E35" s="9">
        <v>0.04</v>
      </c>
      <c r="F35" s="10">
        <f>VLOOKUP($A35,'[1]2008-09 Final rptTaxRateLevied'!$A:$IV,25,FALSE)</f>
        <v>0.04</v>
      </c>
      <c r="G35" s="10">
        <f>VLOOKUP($A35,'[1]2007-08 Rate Type'!$A:$IV,4,FALSE)</f>
        <v>0.04</v>
      </c>
    </row>
    <row r="36" spans="1:7" ht="15" customHeight="1" x14ac:dyDescent="0.2">
      <c r="A36" s="8" t="s">
        <v>36</v>
      </c>
      <c r="B36" s="80" t="s">
        <v>5</v>
      </c>
      <c r="C36" s="28" t="s">
        <v>7</v>
      </c>
      <c r="D36" s="21" t="s">
        <v>5</v>
      </c>
      <c r="E36" s="11" t="s">
        <v>5</v>
      </c>
      <c r="F36" s="10" t="str">
        <f>VLOOKUP($A36,'[1]2008-09 Final rptTaxRateLevied'!$A:$IV,25,FALSE)</f>
        <v>Other</v>
      </c>
      <c r="G36" s="10" t="str">
        <f>VLOOKUP($A36,'[1]2007-08 Rate Type'!$A:$IV,4,FALSE)</f>
        <v>Compensating</v>
      </c>
    </row>
    <row r="37" spans="1:7" ht="15" customHeight="1" x14ac:dyDescent="0.2">
      <c r="A37" s="8" t="s">
        <v>37</v>
      </c>
      <c r="B37" s="80" t="s">
        <v>195</v>
      </c>
      <c r="C37" s="28" t="s">
        <v>5</v>
      </c>
      <c r="D37" s="21" t="s">
        <v>5</v>
      </c>
      <c r="E37" s="9">
        <v>0.04</v>
      </c>
      <c r="F37" s="10">
        <f>VLOOKUP($A37,'[1]2008-09 Final rptTaxRateLevied'!$A:$IV,25,FALSE)</f>
        <v>0.04</v>
      </c>
      <c r="G37" s="10" t="str">
        <f>VLOOKUP($A37,'[1]2007-08 Rate Type'!$A:$IV,4,FALSE)</f>
        <v>Other</v>
      </c>
    </row>
    <row r="38" spans="1:7" ht="15" customHeight="1" x14ac:dyDescent="0.2">
      <c r="A38" s="8" t="s">
        <v>38</v>
      </c>
      <c r="B38" s="80" t="s">
        <v>195</v>
      </c>
      <c r="C38" s="28" t="s">
        <v>5</v>
      </c>
      <c r="D38" s="20">
        <v>0.04</v>
      </c>
      <c r="E38" s="9">
        <v>0.04</v>
      </c>
      <c r="F38" s="10" t="str">
        <f>VLOOKUP($A38,'[1]2008-09 Final rptTaxRateLevied'!$A:$IV,25,FALSE)</f>
        <v>Compensating</v>
      </c>
      <c r="G38" s="10" t="str">
        <f>VLOOKUP($A38,'[1]2007-08 Rate Type'!$A:$IV,4,FALSE)</f>
        <v>Compensating</v>
      </c>
    </row>
    <row r="39" spans="1:7" ht="15" customHeight="1" x14ac:dyDescent="0.2">
      <c r="A39" s="8" t="s">
        <v>39</v>
      </c>
      <c r="B39" s="80" t="s">
        <v>195</v>
      </c>
      <c r="C39" s="28" t="s">
        <v>7</v>
      </c>
      <c r="D39" s="20">
        <v>0.04</v>
      </c>
      <c r="E39" s="11" t="s">
        <v>5</v>
      </c>
      <c r="F39" s="10">
        <f>VLOOKUP($A39,'[1]2008-09 Final rptTaxRateLevied'!$A:$IV,25,FALSE)</f>
        <v>0.04</v>
      </c>
      <c r="G39" s="10" t="str">
        <f>VLOOKUP($A39,'[1]2007-08 Rate Type'!$A:$IV,4,FALSE)</f>
        <v>Other</v>
      </c>
    </row>
    <row r="40" spans="1:7" ht="15" customHeight="1" x14ac:dyDescent="0.2">
      <c r="A40" s="8" t="s">
        <v>40</v>
      </c>
      <c r="B40" s="80" t="s">
        <v>195</v>
      </c>
      <c r="C40" s="30">
        <v>0.04</v>
      </c>
      <c r="D40" s="20">
        <v>0.04</v>
      </c>
      <c r="E40" s="9">
        <v>0.04</v>
      </c>
      <c r="F40" s="10">
        <f>VLOOKUP($A40,'[1]2008-09 Final rptTaxRateLevied'!$A:$IV,25,FALSE)</f>
        <v>0.04</v>
      </c>
      <c r="G40" s="10">
        <f>VLOOKUP($A40,'[1]2007-08 Rate Type'!$A:$IV,4,FALSE)</f>
        <v>0.04</v>
      </c>
    </row>
    <row r="41" spans="1:7" ht="15" customHeight="1" x14ac:dyDescent="0.2">
      <c r="A41" s="8" t="s">
        <v>165</v>
      </c>
      <c r="B41" s="80" t="s">
        <v>5</v>
      </c>
      <c r="C41" s="28" t="s">
        <v>5</v>
      </c>
      <c r="D41" s="21" t="s">
        <v>5</v>
      </c>
      <c r="E41" s="9">
        <v>0.04</v>
      </c>
      <c r="F41" s="10" t="str">
        <f>VLOOKUP($A41,'[1]2008-09 Final rptTaxRateLevied'!$A:$IV,25,FALSE)</f>
        <v>Compensating</v>
      </c>
      <c r="G41" s="10">
        <f>VLOOKUP($A41,'[1]2007-08 Rate Type'!$A:$IV,4,FALSE)</f>
        <v>0.04</v>
      </c>
    </row>
    <row r="42" spans="1:7" ht="15" customHeight="1" x14ac:dyDescent="0.2">
      <c r="A42" s="8" t="s">
        <v>166</v>
      </c>
      <c r="B42" s="80" t="s">
        <v>7</v>
      </c>
      <c r="C42" s="28" t="s">
        <v>7</v>
      </c>
      <c r="D42" s="21" t="s">
        <v>5</v>
      </c>
      <c r="E42" s="11" t="s">
        <v>7</v>
      </c>
      <c r="F42" s="10">
        <f>VLOOKUP($A42,'[1]2008-09 Final rptTaxRateLevied'!$A:$IV,25,FALSE)</f>
        <v>0.04</v>
      </c>
      <c r="G42" s="10">
        <f>VLOOKUP($A42,'[1]2007-08 Rate Type'!$A:$IV,4,FALSE)</f>
        <v>0.04</v>
      </c>
    </row>
    <row r="43" spans="1:7" ht="15" customHeight="1" x14ac:dyDescent="0.2">
      <c r="A43" s="8" t="s">
        <v>41</v>
      </c>
      <c r="B43" s="80" t="s">
        <v>195</v>
      </c>
      <c r="C43" s="30">
        <v>0.04</v>
      </c>
      <c r="D43" s="20">
        <v>0.04</v>
      </c>
      <c r="E43" s="9">
        <v>0.04</v>
      </c>
      <c r="F43" s="10">
        <f>VLOOKUP($A43,'[1]2008-09 Final rptTaxRateLevied'!$A:$IV,25,FALSE)</f>
        <v>0.04</v>
      </c>
      <c r="G43" s="10">
        <f>VLOOKUP($A43,'[1]2007-08 Rate Type'!$A:$IV,4,FALSE)</f>
        <v>0.04</v>
      </c>
    </row>
    <row r="44" spans="1:7" ht="15" customHeight="1" x14ac:dyDescent="0.2">
      <c r="A44" s="8" t="s">
        <v>42</v>
      </c>
      <c r="B44" s="80" t="s">
        <v>5</v>
      </c>
      <c r="C44" s="28" t="s">
        <v>5</v>
      </c>
      <c r="D44" s="21" t="s">
        <v>14</v>
      </c>
      <c r="E44" s="11" t="s">
        <v>5</v>
      </c>
      <c r="F44" s="10" t="str">
        <f>VLOOKUP($A44,'[1]2008-09 Final rptTaxRateLevied'!$A:$IV,25,FALSE)</f>
        <v>Compensating</v>
      </c>
      <c r="G44" s="10">
        <f>VLOOKUP($A44,'[1]2007-08 Rate Type'!$A:$IV,4,FALSE)</f>
        <v>0.04</v>
      </c>
    </row>
    <row r="45" spans="1:7" ht="15" customHeight="1" x14ac:dyDescent="0.2">
      <c r="A45" s="8" t="s">
        <v>167</v>
      </c>
      <c r="B45" s="80" t="s">
        <v>5</v>
      </c>
      <c r="C45" s="30">
        <v>0.04</v>
      </c>
      <c r="D45" s="20">
        <v>0.04</v>
      </c>
      <c r="E45" s="9">
        <v>0.04</v>
      </c>
      <c r="F45" s="10">
        <f>VLOOKUP($A45,'[1]2008-09 Final rptTaxRateLevied'!$A:$IV,25,FALSE)</f>
        <v>0.04</v>
      </c>
      <c r="G45" s="10" t="str">
        <f>VLOOKUP($A45,'[1]2007-08 Rate Type'!$A:$IV,4,FALSE)</f>
        <v>Other</v>
      </c>
    </row>
    <row r="46" spans="1:7" ht="15" customHeight="1" x14ac:dyDescent="0.2">
      <c r="A46" s="8" t="s">
        <v>43</v>
      </c>
      <c r="B46" s="80" t="s">
        <v>5</v>
      </c>
      <c r="C46" s="28" t="s">
        <v>7</v>
      </c>
      <c r="D46" s="20">
        <v>0.04</v>
      </c>
      <c r="E46" s="9">
        <v>0.04</v>
      </c>
      <c r="F46" s="10">
        <f>VLOOKUP($A46,'[1]2008-09 Final rptTaxRateLevied'!$A:$IV,25,FALSE)</f>
        <v>0.04</v>
      </c>
      <c r="G46" s="10">
        <f>VLOOKUP($A46,'[1]2007-08 Rate Type'!$A:$IV,4,FALSE)</f>
        <v>0.04</v>
      </c>
    </row>
    <row r="47" spans="1:7" ht="15" customHeight="1" x14ac:dyDescent="0.2">
      <c r="A47" s="8" t="s">
        <v>44</v>
      </c>
      <c r="B47" s="80" t="s">
        <v>195</v>
      </c>
      <c r="C47" s="30">
        <v>0.04</v>
      </c>
      <c r="D47" s="20">
        <v>0.04</v>
      </c>
      <c r="E47" s="11" t="s">
        <v>45</v>
      </c>
      <c r="F47" s="10">
        <f>VLOOKUP($A47,'[1]2008-09 Final rptTaxRateLevied'!$A:$IV,25,FALSE)</f>
        <v>0.04</v>
      </c>
      <c r="G47" s="10" t="str">
        <f>VLOOKUP($A47,'[1]2007-08 Rate Type'!$A:$IV,4,FALSE)</f>
        <v>House Bill 940</v>
      </c>
    </row>
    <row r="48" spans="1:7" ht="15" customHeight="1" x14ac:dyDescent="0.2">
      <c r="A48" s="8" t="s">
        <v>46</v>
      </c>
      <c r="B48" s="80" t="s">
        <v>195</v>
      </c>
      <c r="C48" s="30">
        <v>0.04</v>
      </c>
      <c r="D48" s="20">
        <v>0.04</v>
      </c>
      <c r="E48" s="9">
        <v>0.04</v>
      </c>
      <c r="F48" s="10">
        <f>VLOOKUP($A48,'[1]2008-09 Final rptTaxRateLevied'!$A:$IV,25,FALSE)</f>
        <v>0.04</v>
      </c>
      <c r="G48" s="10">
        <f>VLOOKUP($A48,'[1]2007-08 Rate Type'!$A:$IV,4,FALSE)</f>
        <v>0.04</v>
      </c>
    </row>
    <row r="49" spans="1:7" ht="15" customHeight="1" x14ac:dyDescent="0.2">
      <c r="A49" s="8" t="s">
        <v>47</v>
      </c>
      <c r="B49" s="80" t="s">
        <v>195</v>
      </c>
      <c r="C49" s="30">
        <v>0.04</v>
      </c>
      <c r="D49" s="21" t="s">
        <v>5</v>
      </c>
      <c r="E49" s="11" t="s">
        <v>14</v>
      </c>
      <c r="F49" s="10">
        <f>VLOOKUP($A49,'[1]2008-09 Final rptTaxRateLevied'!$A:$IV,25,FALSE)</f>
        <v>0.04</v>
      </c>
      <c r="G49" s="10">
        <f>VLOOKUP($A49,'[1]2007-08 Rate Type'!$A:$IV,4,FALSE)</f>
        <v>0.04</v>
      </c>
    </row>
    <row r="50" spans="1:7" ht="15" customHeight="1" x14ac:dyDescent="0.2">
      <c r="A50" s="8" t="s">
        <v>48</v>
      </c>
      <c r="B50" s="80" t="s">
        <v>5</v>
      </c>
      <c r="C50" s="28" t="s">
        <v>7</v>
      </c>
      <c r="D50" s="21" t="s">
        <v>5</v>
      </c>
      <c r="E50" s="11" t="s">
        <v>45</v>
      </c>
      <c r="F50" s="10" t="str">
        <f>VLOOKUP($A50,'[1]2008-09 Final rptTaxRateLevied'!$A:$IV,25,FALSE)</f>
        <v>Compensating</v>
      </c>
      <c r="G50" s="10" t="str">
        <f>VLOOKUP($A50,'[1]2007-08 Rate Type'!$A:$IV,4,FALSE)</f>
        <v>Compensating</v>
      </c>
    </row>
    <row r="51" spans="1:7" ht="15" customHeight="1" x14ac:dyDescent="0.2">
      <c r="A51" s="8" t="s">
        <v>49</v>
      </c>
      <c r="B51" s="80" t="s">
        <v>195</v>
      </c>
      <c r="C51" s="30">
        <v>0.04</v>
      </c>
      <c r="D51" s="20">
        <v>0.04</v>
      </c>
      <c r="E51" s="9">
        <v>0.04</v>
      </c>
      <c r="F51" s="10">
        <f>VLOOKUP($A51,'[1]2008-09 Final rptTaxRateLevied'!$A:$IV,25,FALSE)</f>
        <v>0.04</v>
      </c>
      <c r="G51" s="10">
        <f>VLOOKUP($A51,'[1]2007-08 Rate Type'!$A:$IV,4,FALSE)</f>
        <v>0.04</v>
      </c>
    </row>
    <row r="52" spans="1:7" ht="15" customHeight="1" x14ac:dyDescent="0.2">
      <c r="A52" s="8" t="s">
        <v>50</v>
      </c>
      <c r="B52" s="80" t="s">
        <v>195</v>
      </c>
      <c r="C52" s="30">
        <v>0.04</v>
      </c>
      <c r="D52" s="21" t="s">
        <v>45</v>
      </c>
      <c r="E52" s="11" t="s">
        <v>5</v>
      </c>
      <c r="F52" s="10" t="str">
        <f>VLOOKUP($A52,'[1]2008-09 Final rptTaxRateLevied'!$A:$IV,25,FALSE)</f>
        <v>Compensating</v>
      </c>
      <c r="G52" s="10" t="str">
        <f>VLOOKUP($A52,'[1]2007-08 Rate Type'!$A:$IV,4,FALSE)</f>
        <v>Compensating</v>
      </c>
    </row>
    <row r="53" spans="1:7" ht="15" customHeight="1" x14ac:dyDescent="0.2">
      <c r="A53" s="8" t="s">
        <v>168</v>
      </c>
      <c r="B53" s="80" t="s">
        <v>195</v>
      </c>
      <c r="C53" s="28" t="s">
        <v>5</v>
      </c>
      <c r="D53" s="21" t="s">
        <v>5</v>
      </c>
      <c r="E53" s="9">
        <v>0.04</v>
      </c>
      <c r="F53" s="10">
        <f>VLOOKUP($A53,'[1]2008-09 Final rptTaxRateLevied'!$A:$IV,25,FALSE)</f>
        <v>0.04</v>
      </c>
      <c r="G53" s="10">
        <f>VLOOKUP($A53,'[1]2007-08 Rate Type'!$A:$IV,4,FALSE)</f>
        <v>0.04</v>
      </c>
    </row>
    <row r="54" spans="1:7" ht="15" customHeight="1" x14ac:dyDescent="0.2">
      <c r="A54" s="8" t="s">
        <v>169</v>
      </c>
      <c r="B54" s="80" t="s">
        <v>195</v>
      </c>
      <c r="C54" s="30">
        <v>0.04</v>
      </c>
      <c r="D54" s="20">
        <v>0.04</v>
      </c>
      <c r="E54" s="9">
        <v>0.04</v>
      </c>
      <c r="F54" s="10">
        <f>VLOOKUP($A54,'[1]2008-09 Final rptTaxRateLevied'!$A:$IV,25,FALSE)</f>
        <v>0.04</v>
      </c>
      <c r="G54" s="10">
        <f>VLOOKUP($A54,'[1]2007-08 Rate Type'!$A:$IV,4,FALSE)</f>
        <v>0.04</v>
      </c>
    </row>
    <row r="55" spans="1:7" ht="15" customHeight="1" x14ac:dyDescent="0.2">
      <c r="A55" s="8" t="s">
        <v>51</v>
      </c>
      <c r="B55" s="80" t="s">
        <v>5</v>
      </c>
      <c r="C55" s="28" t="s">
        <v>5</v>
      </c>
      <c r="D55" s="21" t="s">
        <v>5</v>
      </c>
      <c r="E55" s="11" t="s">
        <v>5</v>
      </c>
      <c r="F55" s="10" t="str">
        <f>VLOOKUP($A55,'[1]2008-09 Final rptTaxRateLevied'!$A:$IV,25,FALSE)</f>
        <v>Compensating</v>
      </c>
      <c r="G55" s="10">
        <f>VLOOKUP($A55,'[1]2007-08 Rate Type'!$A:$IV,4,FALSE)</f>
        <v>0.04</v>
      </c>
    </row>
    <row r="56" spans="1:7" ht="15" customHeight="1" x14ac:dyDescent="0.2">
      <c r="A56" s="8" t="s">
        <v>52</v>
      </c>
      <c r="B56" s="80" t="s">
        <v>195</v>
      </c>
      <c r="C56" s="30">
        <v>0.04</v>
      </c>
      <c r="D56" s="20">
        <v>0.04</v>
      </c>
      <c r="E56" s="9">
        <v>0.04</v>
      </c>
      <c r="F56" s="10">
        <f>VLOOKUP($A56,'[1]2008-09 Final rptTaxRateLevied'!$A:$IV,25,FALSE)</f>
        <v>0.04</v>
      </c>
      <c r="G56" s="10">
        <f>VLOOKUP($A56,'[1]2007-08 Rate Type'!$A:$IV,4,FALSE)</f>
        <v>0.04</v>
      </c>
    </row>
    <row r="57" spans="1:7" ht="15" customHeight="1" x14ac:dyDescent="0.2">
      <c r="A57" s="8" t="s">
        <v>53</v>
      </c>
      <c r="B57" s="80" t="s">
        <v>195</v>
      </c>
      <c r="C57" s="30">
        <v>0.04</v>
      </c>
      <c r="D57" s="20">
        <v>0.04</v>
      </c>
      <c r="E57" s="9">
        <v>0.04</v>
      </c>
      <c r="F57" s="10">
        <f>VLOOKUP($A57,'[1]2008-09 Final rptTaxRateLevied'!$A:$IV,25,FALSE)</f>
        <v>0.04</v>
      </c>
      <c r="G57" s="10">
        <f>VLOOKUP($A57,'[1]2007-08 Rate Type'!$A:$IV,4,FALSE)</f>
        <v>0.04</v>
      </c>
    </row>
    <row r="58" spans="1:7" ht="15" customHeight="1" x14ac:dyDescent="0.2">
      <c r="A58" s="8" t="s">
        <v>54</v>
      </c>
      <c r="B58" s="80" t="s">
        <v>5</v>
      </c>
      <c r="C58" s="28" t="s">
        <v>5</v>
      </c>
      <c r="D58" s="21" t="s">
        <v>5</v>
      </c>
      <c r="E58" s="11" t="s">
        <v>5</v>
      </c>
      <c r="F58" s="10">
        <f>VLOOKUP($A58,'[1]2008-09 Final rptTaxRateLevied'!$A:$IV,25,FALSE)</f>
        <v>0.04</v>
      </c>
      <c r="G58" s="10">
        <f>VLOOKUP($A58,'[1]2007-08 Rate Type'!$A:$IV,4,FALSE)</f>
        <v>0.04</v>
      </c>
    </row>
    <row r="59" spans="1:7" ht="15" customHeight="1" x14ac:dyDescent="0.2">
      <c r="A59" s="8" t="s">
        <v>55</v>
      </c>
      <c r="B59" s="80" t="s">
        <v>195</v>
      </c>
      <c r="C59" s="30">
        <v>0.04</v>
      </c>
      <c r="D59" s="20">
        <v>0.04</v>
      </c>
      <c r="E59" s="11" t="s">
        <v>5</v>
      </c>
      <c r="F59" s="10" t="str">
        <f>VLOOKUP($A59,'[1]2008-09 Final rptTaxRateLevied'!$A:$IV,25,FALSE)</f>
        <v>Compensating</v>
      </c>
      <c r="G59" s="10" t="str">
        <f>VLOOKUP($A59,'[1]2007-08 Rate Type'!$A:$IV,4,FALSE)</f>
        <v>House Bill 940</v>
      </c>
    </row>
    <row r="60" spans="1:7" ht="15" customHeight="1" x14ac:dyDescent="0.2">
      <c r="A60" s="8" t="s">
        <v>56</v>
      </c>
      <c r="B60" s="80" t="s">
        <v>7</v>
      </c>
      <c r="C60" s="28" t="s">
        <v>7</v>
      </c>
      <c r="D60" s="21" t="s">
        <v>7</v>
      </c>
      <c r="E60" s="11" t="s">
        <v>7</v>
      </c>
      <c r="F60" s="10">
        <f>VLOOKUP($A60,'[1]2008-09 Final rptTaxRateLevied'!$A:$IV,25,FALSE)</f>
        <v>0.04</v>
      </c>
      <c r="G60" s="10">
        <f>VLOOKUP($A60,'[1]2007-08 Rate Type'!$A:$IV,4,FALSE)</f>
        <v>0.04</v>
      </c>
    </row>
    <row r="61" spans="1:7" ht="15" customHeight="1" x14ac:dyDescent="0.2">
      <c r="A61" s="8" t="s">
        <v>170</v>
      </c>
      <c r="B61" s="80" t="s">
        <v>7</v>
      </c>
      <c r="C61" s="28" t="s">
        <v>7</v>
      </c>
      <c r="D61" s="21" t="s">
        <v>7</v>
      </c>
      <c r="E61" s="11" t="s">
        <v>7</v>
      </c>
      <c r="F61" s="10" t="str">
        <f>VLOOKUP($A61,'[1]2008-09 Final rptTaxRateLevied'!$A:$IV,25,FALSE)</f>
        <v>Other</v>
      </c>
      <c r="G61" s="10" t="str">
        <f>VLOOKUP($A61,'[1]2007-08 Rate Type'!$A:$IV,4,FALSE)</f>
        <v>Other</v>
      </c>
    </row>
    <row r="62" spans="1:7" ht="15" customHeight="1" x14ac:dyDescent="0.2">
      <c r="A62" s="8" t="s">
        <v>57</v>
      </c>
      <c r="B62" s="80" t="s">
        <v>7</v>
      </c>
      <c r="C62" s="28" t="s">
        <v>5</v>
      </c>
      <c r="D62" s="21" t="s">
        <v>7</v>
      </c>
      <c r="E62" s="11" t="s">
        <v>5</v>
      </c>
      <c r="F62" s="10" t="str">
        <f>VLOOKUP($A62,'[1]2008-09 Final rptTaxRateLevied'!$A:$IV,25,FALSE)</f>
        <v>Compensating</v>
      </c>
      <c r="G62" s="10">
        <f>VLOOKUP($A62,'[1]2007-08 Rate Type'!$A:$IV,4,FALSE)</f>
        <v>0.04</v>
      </c>
    </row>
    <row r="63" spans="1:7" ht="15" customHeight="1" x14ac:dyDescent="0.2">
      <c r="A63" s="8" t="s">
        <v>58</v>
      </c>
      <c r="B63" s="80" t="s">
        <v>195</v>
      </c>
      <c r="C63" s="30">
        <v>0.04</v>
      </c>
      <c r="D63" s="20">
        <v>0.04</v>
      </c>
      <c r="E63" s="9">
        <v>0.04</v>
      </c>
      <c r="F63" s="10">
        <f>VLOOKUP($A63,'[1]2008-09 Final rptTaxRateLevied'!$A:$IV,25,FALSE)</f>
        <v>0.04</v>
      </c>
      <c r="G63" s="10">
        <f>VLOOKUP($A63,'[1]2007-08 Rate Type'!$A:$IV,4,FALSE)</f>
        <v>0.04</v>
      </c>
    </row>
    <row r="64" spans="1:7" ht="15" customHeight="1" x14ac:dyDescent="0.2">
      <c r="A64" s="8" t="s">
        <v>59</v>
      </c>
      <c r="B64" s="80" t="s">
        <v>195</v>
      </c>
      <c r="C64" s="30">
        <v>0.04</v>
      </c>
      <c r="D64" s="20">
        <v>0.04</v>
      </c>
      <c r="E64" s="9">
        <v>0.04</v>
      </c>
      <c r="F64" s="10">
        <f>VLOOKUP($A64,'[1]2008-09 Final rptTaxRateLevied'!$A:$IV,25,FALSE)</f>
        <v>0.04</v>
      </c>
      <c r="G64" s="10" t="str">
        <f>VLOOKUP($A64,'[1]2007-08 Rate Type'!$A:$IV,4,FALSE)</f>
        <v>Other</v>
      </c>
    </row>
    <row r="65" spans="1:7" ht="15" customHeight="1" x14ac:dyDescent="0.2">
      <c r="A65" s="8" t="s">
        <v>60</v>
      </c>
      <c r="B65" s="80" t="s">
        <v>195</v>
      </c>
      <c r="C65" s="28" t="s">
        <v>5</v>
      </c>
      <c r="D65" s="20">
        <v>0.04</v>
      </c>
      <c r="E65" s="9">
        <v>0.04</v>
      </c>
      <c r="F65" s="10">
        <f>VLOOKUP($A65,'[1]2008-09 Final rptTaxRateLevied'!$A:$IV,25,FALSE)</f>
        <v>0.04</v>
      </c>
      <c r="G65" s="10">
        <f>VLOOKUP($A65,'[1]2007-08 Rate Type'!$A:$IV,4,FALSE)</f>
        <v>0.04</v>
      </c>
    </row>
    <row r="66" spans="1:7" ht="15" customHeight="1" x14ac:dyDescent="0.2">
      <c r="A66" s="8" t="s">
        <v>171</v>
      </c>
      <c r="B66" s="83"/>
      <c r="C66" s="28" t="s">
        <v>7</v>
      </c>
      <c r="D66" s="21" t="s">
        <v>5</v>
      </c>
      <c r="E66" s="11" t="s">
        <v>5</v>
      </c>
      <c r="F66" s="10" t="str">
        <f>VLOOKUP($A66,'[1]2008-09 Final rptTaxRateLevied'!$A:$IV,25,FALSE)</f>
        <v>Other</v>
      </c>
      <c r="G66" s="10">
        <f>VLOOKUP($A66,'[1]2007-08 Rate Type'!$A:$IV,4,FALSE)</f>
        <v>0.04</v>
      </c>
    </row>
    <row r="67" spans="1:7" ht="15" customHeight="1" x14ac:dyDescent="0.2">
      <c r="A67" s="8" t="s">
        <v>61</v>
      </c>
      <c r="B67" s="80" t="s">
        <v>7</v>
      </c>
      <c r="C67" s="28" t="s">
        <v>5</v>
      </c>
      <c r="D67" s="21" t="s">
        <v>7</v>
      </c>
      <c r="E67" s="11" t="s">
        <v>7</v>
      </c>
      <c r="F67" s="10" t="str">
        <f>VLOOKUP($A67,'[1]2008-09 Final rptTaxRateLevied'!$A:$IV,25,FALSE)</f>
        <v>Compensating</v>
      </c>
      <c r="G67" s="10" t="str">
        <f>VLOOKUP($A67,'[1]2007-08 Rate Type'!$A:$IV,4,FALSE)</f>
        <v>Compensating</v>
      </c>
    </row>
    <row r="68" spans="1:7" ht="15" customHeight="1" x14ac:dyDescent="0.2">
      <c r="A68" s="8" t="s">
        <v>62</v>
      </c>
      <c r="B68" s="80" t="s">
        <v>5</v>
      </c>
      <c r="C68" s="28" t="s">
        <v>5</v>
      </c>
      <c r="D68" s="20">
        <v>0.04</v>
      </c>
      <c r="E68" s="9">
        <v>0.04</v>
      </c>
      <c r="F68" s="10" t="str">
        <f>VLOOKUP($A68,'[1]2008-09 Final rptTaxRateLevied'!$A:$IV,25,FALSE)</f>
        <v>Other</v>
      </c>
      <c r="G68" s="10">
        <f>VLOOKUP($A68,'[1]2007-08 Rate Type'!$A:$IV,4,FALSE)</f>
        <v>0.04</v>
      </c>
    </row>
    <row r="69" spans="1:7" ht="15" customHeight="1" x14ac:dyDescent="0.2">
      <c r="A69" s="8" t="s">
        <v>63</v>
      </c>
      <c r="B69" s="80" t="s">
        <v>5</v>
      </c>
      <c r="C69" s="30">
        <v>0.04</v>
      </c>
      <c r="D69" s="21" t="s">
        <v>7</v>
      </c>
      <c r="E69" s="9">
        <v>0.04</v>
      </c>
      <c r="F69" s="10" t="str">
        <f>VLOOKUP($A69,'[1]2008-09 Final rptTaxRateLevied'!$A:$IV,25,FALSE)</f>
        <v>Other</v>
      </c>
      <c r="G69" s="10">
        <f>VLOOKUP($A69,'[1]2007-08 Rate Type'!$A:$IV,4,FALSE)</f>
        <v>0.04</v>
      </c>
    </row>
    <row r="70" spans="1:7" ht="15" customHeight="1" x14ac:dyDescent="0.2">
      <c r="A70" s="8" t="s">
        <v>172</v>
      </c>
      <c r="B70" s="80" t="s">
        <v>5</v>
      </c>
      <c r="C70" s="28" t="s">
        <v>5</v>
      </c>
      <c r="D70" s="21" t="s">
        <v>5</v>
      </c>
      <c r="E70" s="9">
        <v>0.04</v>
      </c>
      <c r="F70" s="10">
        <f>VLOOKUP($A70,'[1]2008-09 Final rptTaxRateLevied'!$A:$IV,25,FALSE)</f>
        <v>0.04</v>
      </c>
      <c r="G70" s="10">
        <f>VLOOKUP($A70,'[1]2007-08 Rate Type'!$A:$IV,4,FALSE)</f>
        <v>0.04</v>
      </c>
    </row>
    <row r="71" spans="1:7" ht="15" customHeight="1" x14ac:dyDescent="0.2">
      <c r="A71" s="8" t="s">
        <v>64</v>
      </c>
      <c r="B71" s="80" t="s">
        <v>5</v>
      </c>
      <c r="C71" s="28" t="s">
        <v>7</v>
      </c>
      <c r="D71" s="21" t="s">
        <v>5</v>
      </c>
      <c r="E71" s="11" t="s">
        <v>7</v>
      </c>
      <c r="F71" s="10">
        <f>VLOOKUP($A71,'[1]2008-09 Final rptTaxRateLevied'!$A:$IV,25,FALSE)</f>
        <v>0.04</v>
      </c>
      <c r="G71" s="10">
        <f>VLOOKUP($A71,'[1]2007-08 Rate Type'!$A:$IV,4,FALSE)</f>
        <v>0.04</v>
      </c>
    </row>
    <row r="72" spans="1:7" ht="15" customHeight="1" x14ac:dyDescent="0.2">
      <c r="A72" s="8" t="s">
        <v>65</v>
      </c>
      <c r="B72" s="80" t="s">
        <v>195</v>
      </c>
      <c r="C72" s="30">
        <v>0.04</v>
      </c>
      <c r="D72" s="20">
        <v>0.04</v>
      </c>
      <c r="E72" s="9">
        <v>0.04</v>
      </c>
      <c r="F72" s="10">
        <f>VLOOKUP($A72,'[1]2008-09 Final rptTaxRateLevied'!$A:$IV,25,FALSE)</f>
        <v>0.04</v>
      </c>
      <c r="G72" s="10" t="str">
        <f>VLOOKUP($A72,'[1]2007-08 Rate Type'!$A:$IV,4,FALSE)</f>
        <v>Other</v>
      </c>
    </row>
    <row r="73" spans="1:7" ht="15" customHeight="1" x14ac:dyDescent="0.2">
      <c r="A73" s="8" t="s">
        <v>66</v>
      </c>
      <c r="B73" s="80" t="s">
        <v>195</v>
      </c>
      <c r="C73" s="30">
        <v>0.04</v>
      </c>
      <c r="D73" s="20">
        <v>0.04</v>
      </c>
      <c r="E73" s="9">
        <v>0.04</v>
      </c>
      <c r="F73" s="10">
        <f>VLOOKUP($A73,'[1]2008-09 Final rptTaxRateLevied'!$A:$IV,25,FALSE)</f>
        <v>0.04</v>
      </c>
      <c r="G73" s="10">
        <f>VLOOKUP($A73,'[1]2007-08 Rate Type'!$A:$IV,4,FALSE)</f>
        <v>0.04</v>
      </c>
    </row>
    <row r="74" spans="1:7" ht="15" customHeight="1" x14ac:dyDescent="0.2">
      <c r="A74" s="8" t="s">
        <v>67</v>
      </c>
      <c r="B74" s="80" t="s">
        <v>7</v>
      </c>
      <c r="C74" s="28" t="s">
        <v>14</v>
      </c>
      <c r="D74" s="21" t="s">
        <v>7</v>
      </c>
      <c r="E74" s="11" t="s">
        <v>7</v>
      </c>
      <c r="F74" s="10" t="str">
        <f>VLOOKUP($A74,'[1]2008-09 Final rptTaxRateLevied'!$A:$IV,25,FALSE)</f>
        <v>Other</v>
      </c>
      <c r="G74" s="10" t="str">
        <f>VLOOKUP($A74,'[1]2007-08 Rate Type'!$A:$IV,4,FALSE)</f>
        <v>Other</v>
      </c>
    </row>
    <row r="75" spans="1:7" ht="15" customHeight="1" x14ac:dyDescent="0.2">
      <c r="A75" s="8" t="s">
        <v>68</v>
      </c>
      <c r="B75" s="80" t="s">
        <v>195</v>
      </c>
      <c r="C75" s="30">
        <v>0.04</v>
      </c>
      <c r="D75" s="20">
        <v>0.04</v>
      </c>
      <c r="E75" s="11" t="s">
        <v>5</v>
      </c>
      <c r="F75" s="10">
        <f>VLOOKUP($A75,'[1]2008-09 Final rptTaxRateLevied'!$A:$IV,25,FALSE)</f>
        <v>0.04</v>
      </c>
      <c r="G75" s="10" t="str">
        <f>VLOOKUP($A75,'[1]2007-08 Rate Type'!$A:$IV,4,FALSE)</f>
        <v>Compensating</v>
      </c>
    </row>
    <row r="76" spans="1:7" ht="15" customHeight="1" x14ac:dyDescent="0.2">
      <c r="A76" s="8" t="s">
        <v>69</v>
      </c>
      <c r="B76" s="80" t="s">
        <v>5</v>
      </c>
      <c r="C76" s="28" t="s">
        <v>5</v>
      </c>
      <c r="D76" s="21" t="s">
        <v>5</v>
      </c>
      <c r="E76" s="11" t="s">
        <v>7</v>
      </c>
      <c r="F76" s="10" t="str">
        <f>VLOOKUP($A76,'[1]2008-09 Final rptTaxRateLevied'!$A:$IV,25,FALSE)</f>
        <v>Compensating</v>
      </c>
      <c r="G76" s="10" t="str">
        <f>VLOOKUP($A76,'[1]2007-08 Rate Type'!$A:$IV,4,FALSE)</f>
        <v>House Bill 940</v>
      </c>
    </row>
    <row r="77" spans="1:7" ht="15" customHeight="1" x14ac:dyDescent="0.2">
      <c r="A77" s="8" t="s">
        <v>70</v>
      </c>
      <c r="B77" s="80" t="s">
        <v>5</v>
      </c>
      <c r="C77" s="28" t="s">
        <v>14</v>
      </c>
      <c r="D77" s="20">
        <v>0.04</v>
      </c>
      <c r="E77" s="9">
        <v>0.04</v>
      </c>
      <c r="F77" s="10">
        <f>VLOOKUP($A77,'[1]2008-09 Final rptTaxRateLevied'!$A:$IV,25,FALSE)</f>
        <v>0.04</v>
      </c>
      <c r="G77" s="10">
        <f>VLOOKUP($A77,'[1]2007-08 Rate Type'!$A:$IV,4,FALSE)</f>
        <v>0.04</v>
      </c>
    </row>
    <row r="78" spans="1:7" ht="15" customHeight="1" x14ac:dyDescent="0.2">
      <c r="A78" s="8" t="s">
        <v>173</v>
      </c>
      <c r="B78" s="80" t="s">
        <v>195</v>
      </c>
      <c r="C78" s="30">
        <v>0.04</v>
      </c>
      <c r="D78" s="20">
        <v>0.04</v>
      </c>
      <c r="E78" s="9">
        <v>0.04</v>
      </c>
      <c r="F78" s="10">
        <f>VLOOKUP($A78,'[1]2008-09 Final rptTaxRateLevied'!$A:$IV,25,FALSE)</f>
        <v>0.04</v>
      </c>
      <c r="G78" s="10">
        <f>VLOOKUP($A78,'[1]2007-08 Rate Type'!$A:$IV,4,FALSE)</f>
        <v>0.04</v>
      </c>
    </row>
    <row r="79" spans="1:7" ht="15" customHeight="1" x14ac:dyDescent="0.2">
      <c r="A79" s="8" t="s">
        <v>174</v>
      </c>
      <c r="B79" s="80" t="s">
        <v>5</v>
      </c>
      <c r="C79" s="28" t="s">
        <v>7</v>
      </c>
      <c r="D79" s="21" t="s">
        <v>5</v>
      </c>
      <c r="E79" s="11" t="s">
        <v>7</v>
      </c>
      <c r="F79" s="10" t="str">
        <f>VLOOKUP($A79,'[1]2008-09 Final rptTaxRateLevied'!$A:$IV,25,FALSE)</f>
        <v>Other</v>
      </c>
      <c r="G79" s="10" t="str">
        <f>VLOOKUP($A79,'[1]2007-08 Rate Type'!$A:$IV,4,FALSE)</f>
        <v>Other</v>
      </c>
    </row>
    <row r="80" spans="1:7" ht="15" customHeight="1" x14ac:dyDescent="0.2">
      <c r="A80" s="8" t="s">
        <v>71</v>
      </c>
      <c r="B80" s="80" t="s">
        <v>195</v>
      </c>
      <c r="C80" s="28" t="s">
        <v>5</v>
      </c>
      <c r="D80" s="21" t="s">
        <v>5</v>
      </c>
      <c r="E80" s="9">
        <v>0.04</v>
      </c>
      <c r="F80" s="10">
        <f>VLOOKUP($A80,'[1]2008-09 Final rptTaxRateLevied'!$A:$IV,25,FALSE)</f>
        <v>0.04</v>
      </c>
      <c r="G80" s="10">
        <f>VLOOKUP($A80,'[1]2007-08 Rate Type'!$A:$IV,4,FALSE)</f>
        <v>0.04</v>
      </c>
    </row>
    <row r="81" spans="1:7" ht="15" customHeight="1" x14ac:dyDescent="0.2">
      <c r="A81" s="8" t="s">
        <v>72</v>
      </c>
      <c r="B81" s="80" t="s">
        <v>195</v>
      </c>
      <c r="C81" s="28" t="s">
        <v>5</v>
      </c>
      <c r="D81" s="20">
        <v>0.04</v>
      </c>
      <c r="E81" s="9">
        <v>0.04</v>
      </c>
      <c r="F81" s="10">
        <f>VLOOKUP($A81,'[1]2008-09 Final rptTaxRateLevied'!$A:$IV,25,FALSE)</f>
        <v>0.04</v>
      </c>
      <c r="G81" s="10">
        <f>VLOOKUP($A81,'[1]2007-08 Rate Type'!$A:$IV,4,FALSE)</f>
        <v>0.04</v>
      </c>
    </row>
    <row r="82" spans="1:7" ht="15" customHeight="1" x14ac:dyDescent="0.2">
      <c r="A82" s="8" t="s">
        <v>73</v>
      </c>
      <c r="B82" s="80" t="s">
        <v>5</v>
      </c>
      <c r="C82" s="28" t="s">
        <v>14</v>
      </c>
      <c r="D82" s="20">
        <v>0.04</v>
      </c>
      <c r="E82" s="11" t="s">
        <v>5</v>
      </c>
      <c r="F82" s="10" t="str">
        <f>VLOOKUP($A82,'[1]2008-09 Final rptTaxRateLevied'!$A:$IV,25,FALSE)</f>
        <v>Compensating</v>
      </c>
      <c r="G82" s="10">
        <f>VLOOKUP($A82,'[1]2007-08 Rate Type'!$A:$IV,4,FALSE)</f>
        <v>0.04</v>
      </c>
    </row>
    <row r="83" spans="1:7" ht="15" customHeight="1" x14ac:dyDescent="0.2">
      <c r="A83" s="8" t="s">
        <v>175</v>
      </c>
      <c r="B83" s="80" t="s">
        <v>195</v>
      </c>
      <c r="C83" s="30">
        <v>0.04</v>
      </c>
      <c r="D83" s="20">
        <v>0.04</v>
      </c>
      <c r="E83" s="9">
        <v>0.04</v>
      </c>
      <c r="F83" s="10">
        <f>VLOOKUP($A83,'[1]2008-09 Final rptTaxRateLevied'!$A:$IV,25,FALSE)</f>
        <v>0.04</v>
      </c>
      <c r="G83" s="10">
        <f>VLOOKUP($A83,'[1]2007-08 Rate Type'!$A:$IV,4,FALSE)</f>
        <v>0.04</v>
      </c>
    </row>
    <row r="84" spans="1:7" ht="15" customHeight="1" x14ac:dyDescent="0.2">
      <c r="A84" s="8" t="s">
        <v>74</v>
      </c>
      <c r="B84" s="80" t="s">
        <v>195</v>
      </c>
      <c r="C84" s="28" t="s">
        <v>5</v>
      </c>
      <c r="D84" s="20">
        <v>0.04</v>
      </c>
      <c r="E84" s="9">
        <v>0.04</v>
      </c>
      <c r="F84" s="10">
        <f>VLOOKUP($A84,'[1]2008-09 Final rptTaxRateLevied'!$A:$IV,25,FALSE)</f>
        <v>0.04</v>
      </c>
      <c r="G84" s="10">
        <f>VLOOKUP($A84,'[1]2007-08 Rate Type'!$A:$IV,4,FALSE)</f>
        <v>0.04</v>
      </c>
    </row>
    <row r="85" spans="1:7" ht="15" customHeight="1" x14ac:dyDescent="0.2">
      <c r="A85" s="8" t="s">
        <v>75</v>
      </c>
      <c r="B85" s="80" t="s">
        <v>195</v>
      </c>
      <c r="C85" s="30">
        <v>0.04</v>
      </c>
      <c r="D85" s="20">
        <v>0.04</v>
      </c>
      <c r="E85" s="9">
        <v>0.04</v>
      </c>
      <c r="F85" s="10">
        <f>VLOOKUP($A85,'[1]2008-09 Final rptTaxRateLevied'!$A:$IV,25,FALSE)</f>
        <v>0.04</v>
      </c>
      <c r="G85" s="10" t="str">
        <f>VLOOKUP($A85,'[1]2007-08 Rate Type'!$A:$IV,4,FALSE)</f>
        <v>Other</v>
      </c>
    </row>
    <row r="86" spans="1:7" ht="15" customHeight="1" x14ac:dyDescent="0.2">
      <c r="A86" s="8" t="s">
        <v>76</v>
      </c>
      <c r="B86" s="80" t="s">
        <v>7</v>
      </c>
      <c r="C86" s="28" t="s">
        <v>7</v>
      </c>
      <c r="D86" s="21" t="s">
        <v>7</v>
      </c>
      <c r="E86" s="11" t="s">
        <v>5</v>
      </c>
      <c r="F86" s="10">
        <f>VLOOKUP($A86,'[1]2008-09 Final rptTaxRateLevied'!$A:$IV,25,FALSE)</f>
        <v>0.04</v>
      </c>
      <c r="G86" s="10">
        <f>VLOOKUP($A86,'[1]2007-08 Rate Type'!$A:$IV,4,FALSE)</f>
        <v>0.04</v>
      </c>
    </row>
    <row r="87" spans="1:7" ht="15" customHeight="1" x14ac:dyDescent="0.2">
      <c r="A87" s="8" t="s">
        <v>176</v>
      </c>
      <c r="B87" s="80" t="s">
        <v>5</v>
      </c>
      <c r="C87" s="28" t="s">
        <v>5</v>
      </c>
      <c r="D87" s="21" t="s">
        <v>7</v>
      </c>
      <c r="E87" s="9">
        <v>0.04</v>
      </c>
      <c r="F87" s="10">
        <f>VLOOKUP($A87,'[1]2008-09 Final rptTaxRateLevied'!$A:$IV,25,FALSE)</f>
        <v>0.04</v>
      </c>
      <c r="G87" s="10">
        <f>VLOOKUP($A87,'[1]2007-08 Rate Type'!$A:$IV,4,FALSE)</f>
        <v>0.04</v>
      </c>
    </row>
    <row r="88" spans="1:7" ht="15" customHeight="1" x14ac:dyDescent="0.2">
      <c r="A88" s="8" t="s">
        <v>77</v>
      </c>
      <c r="C88" s="28" t="s">
        <v>5</v>
      </c>
      <c r="D88" s="21" t="s">
        <v>5</v>
      </c>
      <c r="E88" s="11" t="s">
        <v>5</v>
      </c>
      <c r="F88" s="10" t="str">
        <f>VLOOKUP($A88,'[1]2008-09 Final rptTaxRateLevied'!$A:$IV,25,FALSE)</f>
        <v>Compensating</v>
      </c>
      <c r="G88" s="10" t="str">
        <f>VLOOKUP($A88,'[1]2007-08 Rate Type'!$A:$IV,4,FALSE)</f>
        <v>Compensating</v>
      </c>
    </row>
    <row r="89" spans="1:7" ht="15" customHeight="1" x14ac:dyDescent="0.2">
      <c r="A89" s="8" t="s">
        <v>78</v>
      </c>
      <c r="B89" s="80" t="s">
        <v>195</v>
      </c>
      <c r="C89" s="28" t="s">
        <v>5</v>
      </c>
      <c r="D89" s="20">
        <v>0.04</v>
      </c>
      <c r="E89" s="9">
        <v>0.04</v>
      </c>
      <c r="F89" s="10">
        <f>VLOOKUP($A89,'[1]2008-09 Final rptTaxRateLevied'!$A:$IV,25,FALSE)</f>
        <v>0.04</v>
      </c>
      <c r="G89" s="10">
        <f>VLOOKUP($A89,'[1]2007-08 Rate Type'!$A:$IV,4,FALSE)</f>
        <v>0.04</v>
      </c>
    </row>
    <row r="90" spans="1:7" ht="15" customHeight="1" x14ac:dyDescent="0.2">
      <c r="A90" s="8" t="s">
        <v>79</v>
      </c>
      <c r="B90" s="80" t="s">
        <v>5</v>
      </c>
      <c r="C90" s="28" t="s">
        <v>5</v>
      </c>
      <c r="D90" s="21" t="s">
        <v>5</v>
      </c>
      <c r="E90" s="11" t="s">
        <v>45</v>
      </c>
      <c r="F90" s="10" t="str">
        <f>VLOOKUP($A90,'[1]2008-09 Final rptTaxRateLevied'!$A:$IV,25,FALSE)</f>
        <v>Compensating</v>
      </c>
      <c r="G90" s="10" t="str">
        <f>VLOOKUP($A90,'[1]2007-08 Rate Type'!$A:$IV,4,FALSE)</f>
        <v>Other</v>
      </c>
    </row>
    <row r="91" spans="1:7" ht="15" customHeight="1" x14ac:dyDescent="0.2">
      <c r="A91" s="8" t="s">
        <v>80</v>
      </c>
      <c r="B91" s="80" t="s">
        <v>7</v>
      </c>
      <c r="C91" s="28" t="s">
        <v>7</v>
      </c>
      <c r="D91" s="21" t="s">
        <v>7</v>
      </c>
      <c r="E91" s="9">
        <v>0.04</v>
      </c>
      <c r="F91" s="10" t="str">
        <f>VLOOKUP($A91,'[1]2008-09 Final rptTaxRateLevied'!$A:$IV,25,FALSE)</f>
        <v>Sub [1]</v>
      </c>
      <c r="G91" s="10">
        <f>VLOOKUP($A91,'[1]2007-08 Rate Type'!$A:$IV,4,FALSE)</f>
        <v>0.04</v>
      </c>
    </row>
    <row r="92" spans="1:7" ht="15" customHeight="1" x14ac:dyDescent="0.2">
      <c r="A92" s="8" t="s">
        <v>81</v>
      </c>
      <c r="B92" s="80" t="s">
        <v>195</v>
      </c>
      <c r="C92" s="28" t="s">
        <v>5</v>
      </c>
      <c r="D92" s="21" t="s">
        <v>5</v>
      </c>
      <c r="E92" s="11" t="s">
        <v>5</v>
      </c>
      <c r="F92" s="10" t="str">
        <f>VLOOKUP($A92,'[1]2008-09 Final rptTaxRateLevied'!$A:$IV,25,FALSE)</f>
        <v>Compensating</v>
      </c>
      <c r="G92" s="10" t="str">
        <f>VLOOKUP($A92,'[1]2007-08 Rate Type'!$A:$IV,4,FALSE)</f>
        <v>Compensating</v>
      </c>
    </row>
    <row r="93" spans="1:7" ht="15" customHeight="1" x14ac:dyDescent="0.2">
      <c r="A93" s="8" t="s">
        <v>82</v>
      </c>
      <c r="B93" s="80" t="s">
        <v>5</v>
      </c>
      <c r="C93" s="28" t="s">
        <v>7</v>
      </c>
      <c r="D93" s="21" t="s">
        <v>5</v>
      </c>
      <c r="E93" s="11" t="s">
        <v>5</v>
      </c>
      <c r="F93" s="10">
        <f>VLOOKUP($A93,'[1]2008-09 Final rptTaxRateLevied'!$A:$IV,25,FALSE)</f>
        <v>0.04</v>
      </c>
      <c r="G93" s="10">
        <f>VLOOKUP($A93,'[1]2007-08 Rate Type'!$A:$IV,4,FALSE)</f>
        <v>0.04</v>
      </c>
    </row>
    <row r="94" spans="1:7" ht="15" customHeight="1" x14ac:dyDescent="0.2">
      <c r="A94" s="8" t="s">
        <v>83</v>
      </c>
      <c r="B94" s="80" t="s">
        <v>5</v>
      </c>
      <c r="C94" s="28" t="s">
        <v>5</v>
      </c>
      <c r="D94" s="21" t="s">
        <v>5</v>
      </c>
      <c r="E94" s="11" t="s">
        <v>5</v>
      </c>
      <c r="F94" s="10" t="str">
        <f>VLOOKUP($A94,'[1]2008-09 Final rptTaxRateLevied'!$A:$IV,25,FALSE)</f>
        <v>House Bill 940</v>
      </c>
      <c r="G94" s="10" t="str">
        <f>VLOOKUP($A94,'[1]2007-08 Rate Type'!$A:$IV,4,FALSE)</f>
        <v>House Bill 940</v>
      </c>
    </row>
    <row r="95" spans="1:7" ht="15" customHeight="1" x14ac:dyDescent="0.2">
      <c r="A95" s="8" t="s">
        <v>177</v>
      </c>
      <c r="B95" s="80" t="s">
        <v>5</v>
      </c>
      <c r="C95" s="28" t="s">
        <v>5</v>
      </c>
      <c r="D95" s="21" t="s">
        <v>5</v>
      </c>
      <c r="E95" s="9">
        <v>0.04</v>
      </c>
      <c r="F95" s="10">
        <f>VLOOKUP($A95,'[1]2008-09 Final rptTaxRateLevied'!$A:$IV,25,FALSE)</f>
        <v>0.04</v>
      </c>
      <c r="G95" s="10">
        <f>VLOOKUP($A95,'[1]2007-08 Rate Type'!$A:$IV,4,FALSE)</f>
        <v>0.04</v>
      </c>
    </row>
    <row r="96" spans="1:7" ht="15" customHeight="1" x14ac:dyDescent="0.2">
      <c r="A96" s="8" t="s">
        <v>84</v>
      </c>
      <c r="B96" s="80" t="s">
        <v>5</v>
      </c>
      <c r="C96" s="28" t="s">
        <v>5</v>
      </c>
      <c r="D96" s="21" t="s">
        <v>5</v>
      </c>
      <c r="E96" s="11" t="s">
        <v>7</v>
      </c>
      <c r="F96" s="10" t="str">
        <f>VLOOKUP($A96,'[1]2008-09 Final rptTaxRateLevied'!$A:$IV,25,FALSE)</f>
        <v>Compensating</v>
      </c>
      <c r="G96" s="10">
        <f>VLOOKUP($A96,'[1]2007-08 Rate Type'!$A:$IV,4,FALSE)</f>
        <v>0.04</v>
      </c>
    </row>
    <row r="97" spans="1:7" ht="15" customHeight="1" x14ac:dyDescent="0.2">
      <c r="A97" s="8" t="s">
        <v>85</v>
      </c>
      <c r="B97" s="80" t="s">
        <v>5</v>
      </c>
      <c r="C97" s="28" t="s">
        <v>45</v>
      </c>
      <c r="D97" s="21" t="s">
        <v>5</v>
      </c>
      <c r="E97" s="11" t="s">
        <v>5</v>
      </c>
      <c r="F97" s="10" t="str">
        <f>VLOOKUP($A97,'[1]2008-09 Final rptTaxRateLevied'!$A:$IV,25,FALSE)</f>
        <v>Compensating</v>
      </c>
      <c r="G97" s="10" t="str">
        <f>VLOOKUP($A97,'[1]2007-08 Rate Type'!$A:$IV,4,FALSE)</f>
        <v>Compensating</v>
      </c>
    </row>
    <row r="98" spans="1:7" ht="15" customHeight="1" x14ac:dyDescent="0.2">
      <c r="A98" s="8" t="s">
        <v>178</v>
      </c>
      <c r="B98" s="80" t="s">
        <v>5</v>
      </c>
      <c r="C98" s="30">
        <v>0.04</v>
      </c>
      <c r="D98" s="21" t="s">
        <v>5</v>
      </c>
      <c r="E98" s="9">
        <v>0.04</v>
      </c>
      <c r="F98" s="10" t="str">
        <f>VLOOKUP($A98,'[1]2008-09 Final rptTaxRateLevied'!$A:$IV,25,FALSE)</f>
        <v>House Bill 940</v>
      </c>
      <c r="G98" s="10" t="str">
        <f>VLOOKUP($A98,'[1]2007-08 Rate Type'!$A:$IV,4,FALSE)</f>
        <v>Compensating</v>
      </c>
    </row>
    <row r="99" spans="1:7" ht="15" customHeight="1" x14ac:dyDescent="0.2">
      <c r="A99" s="8" t="s">
        <v>86</v>
      </c>
      <c r="B99" s="80" t="s">
        <v>45</v>
      </c>
      <c r="C99" s="28" t="s">
        <v>5</v>
      </c>
      <c r="D99" s="21" t="s">
        <v>5</v>
      </c>
      <c r="E99" s="11" t="s">
        <v>5</v>
      </c>
      <c r="F99" s="10" t="str">
        <f>VLOOKUP($A99,'[1]2008-09 Final rptTaxRateLevied'!$A:$IV,25,FALSE)</f>
        <v>Compensating</v>
      </c>
      <c r="G99" s="10" t="str">
        <f>VLOOKUP($A99,'[1]2007-08 Rate Type'!$A:$IV,4,FALSE)</f>
        <v>Compensating</v>
      </c>
    </row>
    <row r="100" spans="1:7" ht="15" customHeight="1" x14ac:dyDescent="0.2">
      <c r="A100" s="8" t="s">
        <v>87</v>
      </c>
      <c r="B100" s="80" t="s">
        <v>195</v>
      </c>
      <c r="C100" s="28" t="s">
        <v>5</v>
      </c>
      <c r="D100" s="20">
        <v>0.04</v>
      </c>
      <c r="E100" s="11" t="s">
        <v>45</v>
      </c>
      <c r="F100" s="10">
        <f>VLOOKUP($A100,'[1]2008-09 Final rptTaxRateLevied'!$A:$IV,25,FALSE)</f>
        <v>0.04</v>
      </c>
      <c r="G100" s="10">
        <f>VLOOKUP($A100,'[1]2007-08 Rate Type'!$A:$IV,4,FALSE)</f>
        <v>0.04</v>
      </c>
    </row>
    <row r="101" spans="1:7" ht="15" customHeight="1" x14ac:dyDescent="0.2">
      <c r="A101" s="8" t="s">
        <v>88</v>
      </c>
      <c r="B101" s="80" t="s">
        <v>195</v>
      </c>
      <c r="C101" s="30">
        <v>0.04</v>
      </c>
      <c r="D101" s="21" t="s">
        <v>5</v>
      </c>
      <c r="E101" s="9">
        <v>0.04</v>
      </c>
      <c r="F101" s="10">
        <f>VLOOKUP($A101,'[1]2008-09 Final rptTaxRateLevied'!$A:$IV,25,FALSE)</f>
        <v>0.04</v>
      </c>
      <c r="G101" s="10">
        <f>VLOOKUP($A101,'[1]2007-08 Rate Type'!$A:$IV,4,FALSE)</f>
        <v>0.04</v>
      </c>
    </row>
    <row r="102" spans="1:7" ht="15" customHeight="1" x14ac:dyDescent="0.2">
      <c r="A102" s="8" t="s">
        <v>89</v>
      </c>
      <c r="B102" s="80" t="s">
        <v>5</v>
      </c>
      <c r="C102" s="28" t="s">
        <v>45</v>
      </c>
      <c r="D102" s="21" t="s">
        <v>5</v>
      </c>
      <c r="E102" s="11" t="s">
        <v>5</v>
      </c>
      <c r="F102" s="10" t="str">
        <f>VLOOKUP($A102,'[1]2008-09 Final rptTaxRateLevied'!$A:$IV,25,FALSE)</f>
        <v>Compensating</v>
      </c>
      <c r="G102" s="10">
        <f>VLOOKUP($A102,'[1]2007-08 Rate Type'!$A:$IV,4,FALSE)</f>
        <v>0.04</v>
      </c>
    </row>
    <row r="103" spans="1:7" ht="15" customHeight="1" x14ac:dyDescent="0.2">
      <c r="A103" s="8" t="s">
        <v>90</v>
      </c>
      <c r="B103" s="80" t="s">
        <v>195</v>
      </c>
      <c r="C103" s="30">
        <v>0.04</v>
      </c>
      <c r="D103" s="20">
        <v>0.04</v>
      </c>
      <c r="E103" s="9">
        <v>0.04</v>
      </c>
      <c r="F103" s="10">
        <f>VLOOKUP($A103,'[1]2008-09 Final rptTaxRateLevied'!$A:$IV,25,FALSE)</f>
        <v>0.04</v>
      </c>
      <c r="G103" s="10">
        <f>VLOOKUP($A103,'[1]2007-08 Rate Type'!$A:$IV,4,FALSE)</f>
        <v>0.04</v>
      </c>
    </row>
    <row r="104" spans="1:7" ht="15" customHeight="1" x14ac:dyDescent="0.2">
      <c r="A104" s="8" t="s">
        <v>91</v>
      </c>
      <c r="B104" s="80" t="s">
        <v>7</v>
      </c>
      <c r="C104" s="28" t="s">
        <v>7</v>
      </c>
      <c r="D104" s="20">
        <v>0.04</v>
      </c>
      <c r="E104" s="11" t="s">
        <v>7</v>
      </c>
      <c r="F104" s="10" t="str">
        <f>VLOOKUP($A104,'[1]2008-09 Final rptTaxRateLevied'!$A:$IV,25,FALSE)</f>
        <v>Compensating</v>
      </c>
      <c r="G104" s="10">
        <f>VLOOKUP($A104,'[1]2007-08 Rate Type'!$A:$IV,4,FALSE)</f>
        <v>0.04</v>
      </c>
    </row>
    <row r="105" spans="1:7" ht="15" customHeight="1" x14ac:dyDescent="0.2">
      <c r="A105" s="8" t="s">
        <v>92</v>
      </c>
      <c r="B105" s="80" t="s">
        <v>195</v>
      </c>
      <c r="C105" s="30">
        <v>0.04</v>
      </c>
      <c r="D105" s="21" t="s">
        <v>5</v>
      </c>
      <c r="E105" s="11" t="s">
        <v>5</v>
      </c>
      <c r="F105" s="10">
        <f>VLOOKUP($A105,'[1]2008-09 Final rptTaxRateLevied'!$A:$IV,25,FALSE)</f>
        <v>0.04</v>
      </c>
      <c r="G105" s="10">
        <f>VLOOKUP($A105,'[1]2007-08 Rate Type'!$A:$IV,4,FALSE)</f>
        <v>0.04</v>
      </c>
    </row>
    <row r="106" spans="1:7" ht="15" customHeight="1" x14ac:dyDescent="0.2">
      <c r="A106" s="8" t="s">
        <v>93</v>
      </c>
      <c r="B106" s="80" t="s">
        <v>195</v>
      </c>
      <c r="C106" s="30">
        <v>0.04</v>
      </c>
      <c r="D106" s="20">
        <v>0.04</v>
      </c>
      <c r="E106" s="11" t="s">
        <v>5</v>
      </c>
      <c r="F106" s="10">
        <f>VLOOKUP($A106,'[1]2008-09 Final rptTaxRateLevied'!$A:$IV,25,FALSE)</f>
        <v>0.04</v>
      </c>
      <c r="G106" s="10" t="str">
        <f>VLOOKUP($A106,'[1]2007-08 Rate Type'!$A:$IV,4,FALSE)</f>
        <v>Other</v>
      </c>
    </row>
    <row r="107" spans="1:7" ht="15" customHeight="1" x14ac:dyDescent="0.2">
      <c r="A107" s="8" t="s">
        <v>94</v>
      </c>
      <c r="B107" s="80" t="s">
        <v>5</v>
      </c>
      <c r="C107" s="30">
        <v>0.04</v>
      </c>
      <c r="D107" s="20">
        <v>0.04</v>
      </c>
      <c r="E107" s="9">
        <v>0.04</v>
      </c>
      <c r="F107" s="10" t="str">
        <f>VLOOKUP($A107,'[1]2008-09 Final rptTaxRateLevied'!$A:$IV,25,FALSE)</f>
        <v>House Bill 940</v>
      </c>
      <c r="G107" s="10" t="str">
        <f>VLOOKUP($A107,'[1]2007-08 Rate Type'!$A:$IV,4,FALSE)</f>
        <v>House Bill 940</v>
      </c>
    </row>
    <row r="108" spans="1:7" ht="15" customHeight="1" x14ac:dyDescent="0.2">
      <c r="A108" s="8" t="s">
        <v>95</v>
      </c>
      <c r="B108" s="80" t="s">
        <v>7</v>
      </c>
      <c r="C108" s="30">
        <v>0.04</v>
      </c>
      <c r="D108" s="20">
        <v>0.04</v>
      </c>
      <c r="E108" s="9">
        <v>0.04</v>
      </c>
      <c r="F108" s="10">
        <f>VLOOKUP($A108,'[1]2008-09 Final rptTaxRateLevied'!$A:$IV,25,FALSE)</f>
        <v>0.04</v>
      </c>
      <c r="G108" s="10">
        <f>VLOOKUP($A108,'[1]2007-08 Rate Type'!$A:$IV,4,FALSE)</f>
        <v>0.04</v>
      </c>
    </row>
    <row r="109" spans="1:7" ht="15" customHeight="1" x14ac:dyDescent="0.2">
      <c r="A109" s="8" t="s">
        <v>96</v>
      </c>
      <c r="B109" s="80" t="s">
        <v>5</v>
      </c>
      <c r="C109" s="28" t="s">
        <v>5</v>
      </c>
      <c r="D109" s="21" t="s">
        <v>5</v>
      </c>
      <c r="E109" s="11" t="s">
        <v>5</v>
      </c>
      <c r="F109" s="10" t="str">
        <f>VLOOKUP($A109,'[1]2008-09 Final rptTaxRateLevied'!$A:$IV,25,FALSE)</f>
        <v>Compensating</v>
      </c>
      <c r="G109" s="10">
        <f>VLOOKUP($A109,'[1]2007-08 Rate Type'!$A:$IV,4,FALSE)</f>
        <v>0.04</v>
      </c>
    </row>
    <row r="110" spans="1:7" ht="15" customHeight="1" x14ac:dyDescent="0.2">
      <c r="A110" s="8" t="s">
        <v>97</v>
      </c>
      <c r="B110" s="80" t="s">
        <v>7</v>
      </c>
      <c r="C110" s="30">
        <v>0.04</v>
      </c>
      <c r="D110" s="20">
        <v>0.04</v>
      </c>
      <c r="E110" s="9">
        <v>0.04</v>
      </c>
      <c r="F110" s="10">
        <f>VLOOKUP($A110,'[1]2008-09 Final rptTaxRateLevied'!$A:$IV,25,FALSE)</f>
        <v>0.04</v>
      </c>
      <c r="G110" s="10" t="str">
        <f>VLOOKUP($A110,'[1]2007-08 Rate Type'!$A:$IV,4,FALSE)</f>
        <v>Other</v>
      </c>
    </row>
    <row r="111" spans="1:7" ht="15" customHeight="1" x14ac:dyDescent="0.2">
      <c r="A111" s="8" t="s">
        <v>98</v>
      </c>
      <c r="B111" s="80" t="s">
        <v>195</v>
      </c>
      <c r="C111" s="30">
        <v>0.04</v>
      </c>
      <c r="D111" s="20">
        <v>0.04</v>
      </c>
      <c r="E111" s="11" t="s">
        <v>5</v>
      </c>
      <c r="F111" s="10">
        <f>VLOOKUP($A111,'[1]2008-09 Final rptTaxRateLevied'!$A:$IV,25,FALSE)</f>
        <v>0.04</v>
      </c>
      <c r="G111" s="10">
        <f>VLOOKUP($A111,'[1]2007-08 Rate Type'!$A:$IV,4,FALSE)</f>
        <v>0.04</v>
      </c>
    </row>
    <row r="112" spans="1:7" ht="15" customHeight="1" x14ac:dyDescent="0.2">
      <c r="A112" s="8" t="s">
        <v>179</v>
      </c>
      <c r="B112" s="83"/>
      <c r="C112" s="28" t="s">
        <v>5</v>
      </c>
      <c r="D112" s="21" t="s">
        <v>7</v>
      </c>
      <c r="E112" s="11" t="s">
        <v>7</v>
      </c>
      <c r="F112" s="10" t="str">
        <f>VLOOKUP($A112,'[1]2008-09 Final rptTaxRateLevied'!$A:$IV,25,FALSE)</f>
        <v>Other</v>
      </c>
      <c r="G112" s="10" t="str">
        <f>VLOOKUP($A112,'[1]2007-08 Rate Type'!$A:$IV,4,FALSE)</f>
        <v>Sub [1]</v>
      </c>
    </row>
    <row r="113" spans="1:7" ht="15" customHeight="1" x14ac:dyDescent="0.2">
      <c r="A113" s="8" t="s">
        <v>99</v>
      </c>
      <c r="B113" s="80" t="s">
        <v>5</v>
      </c>
      <c r="C113" s="28" t="s">
        <v>5</v>
      </c>
      <c r="D113" s="21" t="s">
        <v>7</v>
      </c>
      <c r="E113" s="11" t="s">
        <v>7</v>
      </c>
      <c r="F113" s="10" t="str">
        <f>VLOOKUP($A113,'[1]2008-09 Final rptTaxRateLevied'!$A:$IV,25,FALSE)</f>
        <v>Other</v>
      </c>
      <c r="G113" s="10" t="str">
        <f>VLOOKUP($A113,'[1]2007-08 Rate Type'!$A:$IV,4,FALSE)</f>
        <v>Other</v>
      </c>
    </row>
    <row r="114" spans="1:7" ht="15" customHeight="1" x14ac:dyDescent="0.2">
      <c r="A114" s="8" t="s">
        <v>100</v>
      </c>
      <c r="B114" s="80" t="s">
        <v>7</v>
      </c>
      <c r="C114" s="28" t="s">
        <v>7</v>
      </c>
      <c r="D114" s="21" t="s">
        <v>45</v>
      </c>
      <c r="E114" s="11" t="s">
        <v>7</v>
      </c>
      <c r="F114" s="10" t="str">
        <f>VLOOKUP($A114,'[1]2008-09 Final rptTaxRateLevied'!$A:$IV,25,FALSE)</f>
        <v>Other</v>
      </c>
      <c r="G114" s="10" t="str">
        <f>VLOOKUP($A114,'[1]2007-08 Rate Type'!$A:$IV,4,FALSE)</f>
        <v>Other</v>
      </c>
    </row>
    <row r="115" spans="1:7" ht="15" customHeight="1" x14ac:dyDescent="0.2">
      <c r="A115" s="8" t="s">
        <v>101</v>
      </c>
      <c r="B115" s="80" t="s">
        <v>7</v>
      </c>
      <c r="C115" s="28" t="s">
        <v>7</v>
      </c>
      <c r="D115" s="21" t="s">
        <v>7</v>
      </c>
      <c r="E115" s="9">
        <v>0.04</v>
      </c>
      <c r="F115" s="10">
        <f>VLOOKUP($A115,'[1]2008-09 Final rptTaxRateLevied'!$A:$IV,25,FALSE)</f>
        <v>0.04</v>
      </c>
      <c r="G115" s="10" t="str">
        <f>VLOOKUP($A115,'[1]2007-08 Rate Type'!$A:$IV,4,FALSE)</f>
        <v>Other</v>
      </c>
    </row>
    <row r="116" spans="1:7" ht="15" customHeight="1" x14ac:dyDescent="0.2">
      <c r="A116" s="8" t="s">
        <v>180</v>
      </c>
      <c r="B116" s="80" t="s">
        <v>5</v>
      </c>
      <c r="C116" s="30">
        <v>0.04</v>
      </c>
      <c r="D116" s="21" t="s">
        <v>5</v>
      </c>
      <c r="E116" s="11" t="s">
        <v>5</v>
      </c>
      <c r="F116" s="10" t="str">
        <f>VLOOKUP($A116,'[1]2008-09 Final rptTaxRateLevied'!$A:$IV,25,FALSE)</f>
        <v>Compensating</v>
      </c>
      <c r="G116" s="10">
        <f>VLOOKUP($A116,'[1]2007-08 Rate Type'!$A:$IV,4,FALSE)</f>
        <v>0.04</v>
      </c>
    </row>
    <row r="117" spans="1:7" ht="15" customHeight="1" x14ac:dyDescent="0.2">
      <c r="A117" s="8" t="s">
        <v>181</v>
      </c>
      <c r="B117" s="80" t="s">
        <v>195</v>
      </c>
      <c r="C117" s="28" t="s">
        <v>5</v>
      </c>
      <c r="D117" s="20">
        <v>0.04</v>
      </c>
      <c r="E117" s="9">
        <v>0.04</v>
      </c>
      <c r="F117" s="10">
        <f>VLOOKUP($A117,'[1]2008-09 Final rptTaxRateLevied'!$A:$IV,25,FALSE)</f>
        <v>0.04</v>
      </c>
      <c r="G117" s="10">
        <f>VLOOKUP($A117,'[1]2007-08 Rate Type'!$A:$IV,4,FALSE)</f>
        <v>0.04</v>
      </c>
    </row>
    <row r="118" spans="1:7" ht="15" customHeight="1" x14ac:dyDescent="0.2">
      <c r="A118" s="8" t="s">
        <v>102</v>
      </c>
      <c r="B118" s="80" t="s">
        <v>5</v>
      </c>
      <c r="C118" s="28" t="s">
        <v>5</v>
      </c>
      <c r="D118" s="21" t="s">
        <v>5</v>
      </c>
      <c r="E118" s="11" t="s">
        <v>5</v>
      </c>
      <c r="F118" s="10" t="str">
        <f>VLOOKUP($A118,'[1]2008-09 Final rptTaxRateLevied'!$A:$IV,25,FALSE)</f>
        <v>House Bill 940</v>
      </c>
      <c r="G118" s="10" t="str">
        <f>VLOOKUP($A118,'[1]2007-08 Rate Type'!$A:$IV,4,FALSE)</f>
        <v>Compensating</v>
      </c>
    </row>
    <row r="119" spans="1:7" ht="15" customHeight="1" x14ac:dyDescent="0.2">
      <c r="A119" s="8" t="s">
        <v>182</v>
      </c>
      <c r="B119" s="80" t="s">
        <v>5</v>
      </c>
      <c r="C119" s="30">
        <v>0.04</v>
      </c>
      <c r="D119" s="21" t="s">
        <v>5</v>
      </c>
      <c r="E119" s="9">
        <v>0.04</v>
      </c>
      <c r="F119" s="10">
        <f>VLOOKUP($A119,'[1]2008-09 Final rptTaxRateLevied'!$A:$IV,25,FALSE)</f>
        <v>0.04</v>
      </c>
      <c r="G119" s="10">
        <f>VLOOKUP($A119,'[1]2007-08 Rate Type'!$A:$IV,4,FALSE)</f>
        <v>0.04</v>
      </c>
    </row>
    <row r="120" spans="1:7" ht="15" customHeight="1" x14ac:dyDescent="0.2">
      <c r="A120" s="8" t="s">
        <v>103</v>
      </c>
      <c r="B120" s="80" t="s">
        <v>195</v>
      </c>
      <c r="C120" s="30">
        <v>0.04</v>
      </c>
      <c r="D120" s="20">
        <v>0.04</v>
      </c>
      <c r="E120" s="9">
        <v>0.04</v>
      </c>
      <c r="F120" s="10">
        <f>VLOOKUP($A120,'[1]2008-09 Final rptTaxRateLevied'!$A:$IV,25,FALSE)</f>
        <v>0.04</v>
      </c>
      <c r="G120" s="10">
        <f>VLOOKUP($A120,'[1]2007-08 Rate Type'!$A:$IV,4,FALSE)</f>
        <v>0.04</v>
      </c>
    </row>
    <row r="121" spans="1:7" ht="15" customHeight="1" x14ac:dyDescent="0.2">
      <c r="A121" s="8" t="s">
        <v>104</v>
      </c>
      <c r="B121" s="80" t="s">
        <v>5</v>
      </c>
      <c r="C121" s="28" t="s">
        <v>5</v>
      </c>
      <c r="D121" s="20">
        <v>0.04</v>
      </c>
      <c r="E121" s="9">
        <v>0.04</v>
      </c>
      <c r="F121" s="10" t="str">
        <f>VLOOKUP($A121,'[1]2008-09 Final rptTaxRateLevied'!$A:$IV,25,FALSE)</f>
        <v>Compensating</v>
      </c>
      <c r="G121" s="10">
        <f>VLOOKUP($A121,'[1]2007-08 Rate Type'!$A:$IV,4,FALSE)</f>
        <v>0.04</v>
      </c>
    </row>
    <row r="122" spans="1:7" ht="15" customHeight="1" x14ac:dyDescent="0.2">
      <c r="A122" s="8" t="s">
        <v>105</v>
      </c>
      <c r="B122" s="80" t="s">
        <v>5</v>
      </c>
      <c r="C122" s="28" t="s">
        <v>5</v>
      </c>
      <c r="D122" s="21" t="s">
        <v>5</v>
      </c>
      <c r="E122" s="9">
        <v>0.04</v>
      </c>
      <c r="F122" s="10" t="str">
        <f>VLOOKUP($A122,'[1]2008-09 Final rptTaxRateLevied'!$A:$IV,25,FALSE)</f>
        <v>Compensating</v>
      </c>
      <c r="G122" s="10">
        <f>VLOOKUP($A122,'[1]2007-08 Rate Type'!$A:$IV,4,FALSE)</f>
        <v>0.04</v>
      </c>
    </row>
    <row r="123" spans="1:7" ht="15" customHeight="1" x14ac:dyDescent="0.2">
      <c r="A123" s="8" t="s">
        <v>106</v>
      </c>
      <c r="B123" s="80" t="s">
        <v>195</v>
      </c>
      <c r="C123" s="28" t="s">
        <v>5</v>
      </c>
      <c r="D123" s="21" t="s">
        <v>5</v>
      </c>
      <c r="E123" s="9">
        <v>0.04</v>
      </c>
      <c r="F123" s="10">
        <f>VLOOKUP($A123,'[1]2008-09 Final rptTaxRateLevied'!$A:$IV,25,FALSE)</f>
        <v>0.04</v>
      </c>
      <c r="G123" s="10">
        <f>VLOOKUP($A123,'[1]2007-08 Rate Type'!$A:$IV,4,FALSE)</f>
        <v>0.04</v>
      </c>
    </row>
    <row r="124" spans="1:7" ht="15" customHeight="1" x14ac:dyDescent="0.2">
      <c r="A124" s="8" t="s">
        <v>107</v>
      </c>
      <c r="B124" s="80" t="s">
        <v>5</v>
      </c>
      <c r="C124" s="30">
        <v>0.04</v>
      </c>
      <c r="D124" s="21" t="s">
        <v>5</v>
      </c>
      <c r="E124" s="11" t="s">
        <v>5</v>
      </c>
      <c r="F124" s="10">
        <f>VLOOKUP($A124,'[1]2008-09 Final rptTaxRateLevied'!$A:$IV,25,FALSE)</f>
        <v>0.04</v>
      </c>
      <c r="G124" s="10">
        <f>VLOOKUP($A124,'[1]2007-08 Rate Type'!$A:$IV,4,FALSE)</f>
        <v>0.04</v>
      </c>
    </row>
    <row r="125" spans="1:7" ht="15" customHeight="1" x14ac:dyDescent="0.2">
      <c r="A125" s="8" t="s">
        <v>108</v>
      </c>
      <c r="B125" s="83"/>
      <c r="C125" s="28" t="s">
        <v>5</v>
      </c>
      <c r="D125" s="21" t="s">
        <v>5</v>
      </c>
      <c r="E125" s="9">
        <v>0.04</v>
      </c>
      <c r="F125" s="10" t="str">
        <f>VLOOKUP($A125,'[1]2008-09 Final rptTaxRateLevied'!$A:$IV,25,FALSE)</f>
        <v>Compensating</v>
      </c>
      <c r="G125" s="10" t="str">
        <f>VLOOKUP($A125,'[1]2007-08 Rate Type'!$A:$IV,4,FALSE)</f>
        <v>Compensating</v>
      </c>
    </row>
    <row r="126" spans="1:7" ht="15" customHeight="1" x14ac:dyDescent="0.2">
      <c r="A126" s="8" t="s">
        <v>109</v>
      </c>
      <c r="B126" s="80" t="s">
        <v>5</v>
      </c>
      <c r="C126" s="28" t="s">
        <v>5</v>
      </c>
      <c r="D126" s="21" t="s">
        <v>5</v>
      </c>
      <c r="E126" s="11" t="s">
        <v>5</v>
      </c>
      <c r="F126" s="10">
        <f>VLOOKUP($A126,'[1]2008-09 Final rptTaxRateLevied'!$A:$IV,25,FALSE)</f>
        <v>0.04</v>
      </c>
      <c r="G126" s="10">
        <f>VLOOKUP($A126,'[1]2007-08 Rate Type'!$A:$IV,4,FALSE)</f>
        <v>0.04</v>
      </c>
    </row>
    <row r="127" spans="1:7" ht="15" customHeight="1" x14ac:dyDescent="0.2">
      <c r="A127" s="8" t="s">
        <v>110</v>
      </c>
      <c r="B127" s="80" t="s">
        <v>7</v>
      </c>
      <c r="C127" s="28" t="s">
        <v>7</v>
      </c>
      <c r="D127" s="21" t="s">
        <v>5</v>
      </c>
      <c r="E127" s="11" t="s">
        <v>7</v>
      </c>
      <c r="F127" s="10" t="str">
        <f>VLOOKUP($A127,'[1]2008-09 Final rptTaxRateLevied'!$A:$IV,25,FALSE)</f>
        <v>Other</v>
      </c>
      <c r="G127" s="10" t="str">
        <f>VLOOKUP($A127,'[1]2007-08 Rate Type'!$A:$IV,4,FALSE)</f>
        <v>House Bill 940</v>
      </c>
    </row>
    <row r="128" spans="1:7" ht="15" customHeight="1" x14ac:dyDescent="0.2">
      <c r="A128" s="8" t="s">
        <v>111</v>
      </c>
      <c r="B128" s="80" t="s">
        <v>195</v>
      </c>
      <c r="C128" s="30">
        <v>0.04</v>
      </c>
      <c r="D128" s="20">
        <v>0.04</v>
      </c>
      <c r="E128" s="9">
        <v>0.04</v>
      </c>
      <c r="F128" s="10">
        <f>VLOOKUP($A128,'[1]2008-09 Final rptTaxRateLevied'!$A:$IV,25,FALSE)</f>
        <v>0.04</v>
      </c>
      <c r="G128" s="10">
        <f>VLOOKUP($A128,'[1]2007-08 Rate Type'!$A:$IV,4,FALSE)</f>
        <v>0.04</v>
      </c>
    </row>
    <row r="129" spans="1:7" ht="15" customHeight="1" x14ac:dyDescent="0.2">
      <c r="A129" s="8" t="s">
        <v>112</v>
      </c>
      <c r="B129" s="80" t="s">
        <v>195</v>
      </c>
      <c r="C129" s="28" t="s">
        <v>7</v>
      </c>
      <c r="D129" s="20">
        <v>0.04</v>
      </c>
      <c r="E129" s="9">
        <v>0.04</v>
      </c>
      <c r="F129" s="10">
        <f>VLOOKUP($A129,'[1]2008-09 Final rptTaxRateLevied'!$A:$IV,25,FALSE)</f>
        <v>0.04</v>
      </c>
      <c r="G129" s="10">
        <f>VLOOKUP($A129,'[1]2007-08 Rate Type'!$A:$IV,4,FALSE)</f>
        <v>0.04</v>
      </c>
    </row>
    <row r="130" spans="1:7" ht="15" customHeight="1" x14ac:dyDescent="0.2">
      <c r="A130" s="8" t="s">
        <v>113</v>
      </c>
      <c r="B130" s="80" t="s">
        <v>5</v>
      </c>
      <c r="C130" s="30">
        <v>0.04</v>
      </c>
      <c r="D130" s="21" t="s">
        <v>45</v>
      </c>
      <c r="E130" s="11" t="s">
        <v>7</v>
      </c>
      <c r="F130" s="10">
        <f>VLOOKUP($A130,'[1]2008-09 Final rptTaxRateLevied'!$A:$IV,25,FALSE)</f>
        <v>0.04</v>
      </c>
      <c r="G130" s="10" t="str">
        <f>VLOOKUP($A130,'[1]2007-08 Rate Type'!$A:$IV,4,FALSE)</f>
        <v>Other</v>
      </c>
    </row>
    <row r="131" spans="1:7" ht="15" customHeight="1" x14ac:dyDescent="0.2">
      <c r="A131" s="8" t="s">
        <v>114</v>
      </c>
      <c r="B131" s="80" t="s">
        <v>5</v>
      </c>
      <c r="C131" s="28" t="s">
        <v>5</v>
      </c>
      <c r="D131" s="21" t="s">
        <v>5</v>
      </c>
      <c r="E131" s="11" t="s">
        <v>5</v>
      </c>
      <c r="F131" s="10" t="str">
        <f>VLOOKUP($A131,'[1]2008-09 Final rptTaxRateLevied'!$A:$IV,25,FALSE)</f>
        <v>Compensating</v>
      </c>
      <c r="G131" s="10" t="str">
        <f>VLOOKUP($A131,'[1]2007-08 Rate Type'!$A:$IV,4,FALSE)</f>
        <v>Compensating</v>
      </c>
    </row>
    <row r="132" spans="1:7" ht="15" customHeight="1" x14ac:dyDescent="0.2">
      <c r="A132" s="8" t="s">
        <v>183</v>
      </c>
      <c r="B132" s="83"/>
      <c r="C132" s="28" t="s">
        <v>5</v>
      </c>
      <c r="D132" s="21" t="s">
        <v>7</v>
      </c>
      <c r="E132" s="11" t="s">
        <v>7</v>
      </c>
      <c r="F132" s="10">
        <f>VLOOKUP($A132,'[1]2008-09 Final rptTaxRateLevied'!$A:$IV,25,FALSE)</f>
        <v>0.04</v>
      </c>
      <c r="G132" s="10">
        <f>VLOOKUP($A132,'[1]2007-08 Rate Type'!$A:$IV,4,FALSE)</f>
        <v>0.04</v>
      </c>
    </row>
    <row r="133" spans="1:7" ht="15" customHeight="1" x14ac:dyDescent="0.2">
      <c r="A133" s="8" t="s">
        <v>115</v>
      </c>
      <c r="B133" s="80" t="s">
        <v>7</v>
      </c>
      <c r="C133" s="28" t="s">
        <v>7</v>
      </c>
      <c r="D133" s="21" t="s">
        <v>7</v>
      </c>
      <c r="E133" s="11" t="s">
        <v>5</v>
      </c>
      <c r="F133" s="10" t="str">
        <f>VLOOKUP($A133,'[1]2008-09 Final rptTaxRateLevied'!$A:$IV,25,FALSE)</f>
        <v>House Bill 940</v>
      </c>
      <c r="G133" s="10" t="str">
        <f>VLOOKUP($A133,'[1]2007-08 Rate Type'!$A:$IV,4,FALSE)</f>
        <v>House Bill 940</v>
      </c>
    </row>
    <row r="134" spans="1:7" ht="15" customHeight="1" x14ac:dyDescent="0.2">
      <c r="A134" s="8" t="s">
        <v>116</v>
      </c>
      <c r="B134" s="80" t="s">
        <v>195</v>
      </c>
      <c r="C134" s="28" t="s">
        <v>5</v>
      </c>
      <c r="D134" s="21" t="s">
        <v>7</v>
      </c>
      <c r="E134" s="9">
        <v>0.04</v>
      </c>
      <c r="F134" s="10">
        <f>VLOOKUP($A134,'[1]2008-09 Final rptTaxRateLevied'!$A:$IV,25,FALSE)</f>
        <v>0.04</v>
      </c>
      <c r="G134" s="10">
        <f>VLOOKUP($A134,'[1]2007-08 Rate Type'!$A:$IV,4,FALSE)</f>
        <v>0.04</v>
      </c>
    </row>
    <row r="135" spans="1:7" ht="15" customHeight="1" x14ac:dyDescent="0.2">
      <c r="A135" s="8" t="s">
        <v>184</v>
      </c>
      <c r="B135" s="80" t="s">
        <v>195</v>
      </c>
      <c r="C135" s="28" t="s">
        <v>7</v>
      </c>
      <c r="D135" s="21" t="s">
        <v>5</v>
      </c>
      <c r="E135" s="11" t="s">
        <v>7</v>
      </c>
      <c r="F135" s="10">
        <f>VLOOKUP($A135,'[1]2008-09 Final rptTaxRateLevied'!$A:$IV,25,FALSE)</f>
        <v>0.04</v>
      </c>
      <c r="G135" s="10">
        <f>VLOOKUP($A135,'[1]2007-08 Rate Type'!$A:$IV,4,FALSE)</f>
        <v>0.04</v>
      </c>
    </row>
    <row r="136" spans="1:7" ht="15" customHeight="1" x14ac:dyDescent="0.2">
      <c r="A136" s="8" t="s">
        <v>117</v>
      </c>
      <c r="B136" s="80" t="s">
        <v>5</v>
      </c>
      <c r="C136" s="28" t="s">
        <v>5</v>
      </c>
      <c r="D136" s="21" t="s">
        <v>5</v>
      </c>
      <c r="E136" s="11" t="s">
        <v>5</v>
      </c>
      <c r="F136" s="10" t="str">
        <f>VLOOKUP($A136,'[1]2008-09 Final rptTaxRateLevied'!$A:$IV,25,FALSE)</f>
        <v>Compensating</v>
      </c>
      <c r="G136" s="10" t="str">
        <f>VLOOKUP($A136,'[1]2007-08 Rate Type'!$A:$IV,4,FALSE)</f>
        <v>Compensating</v>
      </c>
    </row>
    <row r="137" spans="1:7" ht="15" customHeight="1" x14ac:dyDescent="0.2">
      <c r="A137" s="8" t="s">
        <v>118</v>
      </c>
      <c r="B137" s="82"/>
      <c r="C137" s="28" t="s">
        <v>7</v>
      </c>
      <c r="D137" s="20">
        <v>0.04</v>
      </c>
      <c r="E137" s="11" t="s">
        <v>14</v>
      </c>
      <c r="F137" s="10">
        <f>VLOOKUP($A137,'[1]2008-09 Final rptTaxRateLevied'!$A:$IV,25,FALSE)</f>
        <v>0.04</v>
      </c>
      <c r="G137" s="10" t="str">
        <f>VLOOKUP($A137,'[1]2007-08 Rate Type'!$A:$IV,4,FALSE)</f>
        <v>Compensating</v>
      </c>
    </row>
    <row r="138" spans="1:7" ht="15" customHeight="1" x14ac:dyDescent="0.2">
      <c r="A138" s="8" t="s">
        <v>119</v>
      </c>
      <c r="B138" s="80" t="s">
        <v>195</v>
      </c>
      <c r="C138" s="28" t="s">
        <v>5</v>
      </c>
      <c r="D138" s="21" t="s">
        <v>5</v>
      </c>
      <c r="E138" s="11" t="s">
        <v>5</v>
      </c>
      <c r="F138" s="10" t="str">
        <f>VLOOKUP($A138,'[1]2008-09 Final rptTaxRateLevied'!$A:$IV,25,FALSE)</f>
        <v>Other</v>
      </c>
      <c r="G138" s="10">
        <f>VLOOKUP($A138,'[1]2007-08 Rate Type'!$A:$IV,4,FALSE)</f>
        <v>0.04</v>
      </c>
    </row>
    <row r="139" spans="1:7" ht="15" customHeight="1" x14ac:dyDescent="0.2">
      <c r="A139" s="8" t="s">
        <v>120</v>
      </c>
      <c r="B139" s="80" t="s">
        <v>195</v>
      </c>
      <c r="C139" s="30">
        <v>0.04</v>
      </c>
      <c r="D139" s="21" t="s">
        <v>5</v>
      </c>
      <c r="E139" s="11" t="s">
        <v>5</v>
      </c>
      <c r="F139" s="10" t="str">
        <f>VLOOKUP($A139,'[1]2008-09 Final rptTaxRateLevied'!$A:$IV,25,FALSE)</f>
        <v>Compensating</v>
      </c>
      <c r="G139" s="10">
        <f>VLOOKUP($A139,'[1]2007-08 Rate Type'!$A:$IV,4,FALSE)</f>
        <v>0.04</v>
      </c>
    </row>
    <row r="140" spans="1:7" ht="15" customHeight="1" x14ac:dyDescent="0.2">
      <c r="A140" s="8" t="s">
        <v>121</v>
      </c>
      <c r="B140" s="80" t="s">
        <v>5</v>
      </c>
      <c r="C140" s="30">
        <v>0.04</v>
      </c>
      <c r="D140" s="20">
        <v>0.04</v>
      </c>
      <c r="E140" s="9">
        <v>0.04</v>
      </c>
      <c r="F140" s="10">
        <f>VLOOKUP($A140,'[1]2008-09 Final rptTaxRateLevied'!$A:$IV,25,FALSE)</f>
        <v>0.04</v>
      </c>
      <c r="G140" s="10">
        <f>VLOOKUP($A140,'[1]2007-08 Rate Type'!$A:$IV,4,FALSE)</f>
        <v>0.04</v>
      </c>
    </row>
    <row r="141" spans="1:7" ht="15" customHeight="1" x14ac:dyDescent="0.2">
      <c r="A141" s="8" t="s">
        <v>185</v>
      </c>
      <c r="B141" s="80" t="s">
        <v>195</v>
      </c>
      <c r="C141" s="28" t="s">
        <v>5</v>
      </c>
      <c r="D141" s="20">
        <v>0.04</v>
      </c>
      <c r="E141" s="9">
        <v>0.04</v>
      </c>
      <c r="F141" s="10">
        <f>VLOOKUP($A141,'[1]2008-09 Final rptTaxRateLevied'!$A:$IV,25,FALSE)</f>
        <v>0.04</v>
      </c>
      <c r="G141" s="10">
        <f>VLOOKUP($A141,'[1]2007-08 Rate Type'!$A:$IV,4,FALSE)</f>
        <v>0.04</v>
      </c>
    </row>
    <row r="142" spans="1:7" ht="15" customHeight="1" x14ac:dyDescent="0.2">
      <c r="A142" s="8" t="s">
        <v>122</v>
      </c>
      <c r="B142" s="80" t="s">
        <v>5</v>
      </c>
      <c r="C142" s="28" t="s">
        <v>5</v>
      </c>
      <c r="D142" s="21" t="s">
        <v>14</v>
      </c>
      <c r="E142" s="9">
        <v>0.04</v>
      </c>
      <c r="F142" s="10" t="str">
        <f>VLOOKUP($A142,'[1]2008-09 Final rptTaxRateLevied'!$A:$IV,25,FALSE)</f>
        <v>Compensating</v>
      </c>
      <c r="G142" s="10" t="str">
        <f>VLOOKUP($A142,'[1]2007-08 Rate Type'!$A:$IV,4,FALSE)</f>
        <v>Compensating</v>
      </c>
    </row>
    <row r="143" spans="1:7" ht="15" customHeight="1" x14ac:dyDescent="0.2">
      <c r="A143" s="8" t="s">
        <v>123</v>
      </c>
      <c r="B143" s="80" t="s">
        <v>5</v>
      </c>
      <c r="C143" s="28" t="s">
        <v>7</v>
      </c>
      <c r="D143" s="21" t="s">
        <v>5</v>
      </c>
      <c r="E143" s="11" t="s">
        <v>7</v>
      </c>
      <c r="F143" s="10">
        <f>VLOOKUP($A143,'[1]2008-09 Final rptTaxRateLevied'!$A:$IV,25,FALSE)</f>
        <v>0.04</v>
      </c>
      <c r="G143" s="10" t="str">
        <f>VLOOKUP($A143,'[1]2007-08 Rate Type'!$A:$IV,4,FALSE)</f>
        <v>Compensating</v>
      </c>
    </row>
    <row r="144" spans="1:7" ht="15" customHeight="1" x14ac:dyDescent="0.2">
      <c r="A144" s="8" t="s">
        <v>124</v>
      </c>
      <c r="B144" s="80" t="s">
        <v>195</v>
      </c>
      <c r="C144" s="28" t="s">
        <v>5</v>
      </c>
      <c r="D144" s="20">
        <v>0.04</v>
      </c>
      <c r="E144" s="9">
        <v>0.04</v>
      </c>
      <c r="F144" s="10" t="str">
        <f>VLOOKUP($A144,'[1]2008-09 Final rptTaxRateLevied'!$A:$IV,25,FALSE)</f>
        <v>Compensating</v>
      </c>
      <c r="G144" s="10" t="str">
        <f>VLOOKUP($A144,'[1]2007-08 Rate Type'!$A:$IV,4,FALSE)</f>
        <v>Other</v>
      </c>
    </row>
    <row r="145" spans="1:7" ht="15" customHeight="1" x14ac:dyDescent="0.2">
      <c r="A145" s="8" t="s">
        <v>125</v>
      </c>
      <c r="B145" s="80" t="s">
        <v>195</v>
      </c>
      <c r="C145" s="30">
        <v>0.04</v>
      </c>
      <c r="D145" s="20">
        <v>0.04</v>
      </c>
      <c r="E145" s="9">
        <v>0.04</v>
      </c>
      <c r="F145" s="10">
        <f>VLOOKUP($A145,'[1]2008-09 Final rptTaxRateLevied'!$A:$IV,25,FALSE)</f>
        <v>0.04</v>
      </c>
      <c r="G145" s="10" t="str">
        <f>VLOOKUP($A145,'[1]2007-08 Rate Type'!$A:$IV,4,FALSE)</f>
        <v>Compensating</v>
      </c>
    </row>
    <row r="146" spans="1:7" ht="15" customHeight="1" x14ac:dyDescent="0.2">
      <c r="A146" s="8" t="s">
        <v>126</v>
      </c>
      <c r="B146" s="80" t="s">
        <v>5</v>
      </c>
      <c r="C146" s="28" t="s">
        <v>5</v>
      </c>
      <c r="D146" s="21" t="s">
        <v>5</v>
      </c>
      <c r="E146" s="11" t="s">
        <v>5</v>
      </c>
      <c r="F146" s="10" t="str">
        <f>VLOOKUP($A146,'[1]2008-09 Final rptTaxRateLevied'!$A:$IV,25,FALSE)</f>
        <v>Other</v>
      </c>
      <c r="G146" s="10">
        <f>VLOOKUP($A146,'[1]2007-08 Rate Type'!$A:$IV,4,FALSE)</f>
        <v>0.04</v>
      </c>
    </row>
    <row r="147" spans="1:7" ht="15" customHeight="1" x14ac:dyDescent="0.2">
      <c r="A147" s="8" t="s">
        <v>127</v>
      </c>
      <c r="B147" s="80" t="s">
        <v>5</v>
      </c>
      <c r="C147" s="28" t="s">
        <v>5</v>
      </c>
      <c r="D147" s="21" t="s">
        <v>5</v>
      </c>
      <c r="E147" s="11" t="s">
        <v>5</v>
      </c>
      <c r="F147" s="10" t="str">
        <f>VLOOKUP($A147,'[1]2008-09 Final rptTaxRateLevied'!$A:$IV,25,FALSE)</f>
        <v>Compensating</v>
      </c>
      <c r="G147" s="10" t="str">
        <f>VLOOKUP($A147,'[1]2007-08 Rate Type'!$A:$IV,4,FALSE)</f>
        <v>Compensating</v>
      </c>
    </row>
    <row r="148" spans="1:7" ht="15" customHeight="1" x14ac:dyDescent="0.2">
      <c r="A148" s="8" t="s">
        <v>128</v>
      </c>
      <c r="B148" s="80" t="s">
        <v>5</v>
      </c>
      <c r="C148" s="28" t="s">
        <v>14</v>
      </c>
      <c r="D148" s="20">
        <v>0.04</v>
      </c>
      <c r="E148" s="9">
        <v>0.04</v>
      </c>
      <c r="F148" s="10">
        <f>VLOOKUP($A148,'[1]2008-09 Final rptTaxRateLevied'!$A:$IV,25,FALSE)</f>
        <v>0.04</v>
      </c>
      <c r="G148" s="10">
        <f>VLOOKUP($A148,'[1]2007-08 Rate Type'!$A:$IV,4,FALSE)</f>
        <v>0.04</v>
      </c>
    </row>
    <row r="149" spans="1:7" ht="15" customHeight="1" x14ac:dyDescent="0.2">
      <c r="A149" s="8" t="s">
        <v>129</v>
      </c>
      <c r="B149" s="80" t="s">
        <v>5</v>
      </c>
      <c r="C149" s="28" t="s">
        <v>5</v>
      </c>
      <c r="D149" s="21" t="s">
        <v>5</v>
      </c>
      <c r="E149" s="11" t="s">
        <v>5</v>
      </c>
      <c r="F149" s="10" t="str">
        <f>VLOOKUP($A149,'[1]2008-09 Final rptTaxRateLevied'!$A:$IV,25,FALSE)</f>
        <v>Compensating</v>
      </c>
      <c r="G149" s="10" t="str">
        <f>VLOOKUP($A149,'[1]2007-08 Rate Type'!$A:$IV,4,FALSE)</f>
        <v>Compensating</v>
      </c>
    </row>
    <row r="150" spans="1:7" ht="15" customHeight="1" x14ac:dyDescent="0.2">
      <c r="A150" s="8" t="s">
        <v>130</v>
      </c>
      <c r="B150" s="80" t="s">
        <v>5</v>
      </c>
      <c r="C150" s="30">
        <v>0.04</v>
      </c>
      <c r="D150" s="21" t="s">
        <v>7</v>
      </c>
      <c r="E150" s="11" t="s">
        <v>7</v>
      </c>
      <c r="F150" s="10">
        <f>VLOOKUP($A150,'[1]2008-09 Final rptTaxRateLevied'!$A:$IV,25,FALSE)</f>
        <v>0.04</v>
      </c>
      <c r="G150" s="10">
        <f>VLOOKUP($A150,'[1]2007-08 Rate Type'!$A:$IV,4,FALSE)</f>
        <v>0.04</v>
      </c>
    </row>
    <row r="151" spans="1:7" ht="15" customHeight="1" x14ac:dyDescent="0.2">
      <c r="A151" s="8" t="s">
        <v>131</v>
      </c>
      <c r="B151" s="80" t="s">
        <v>7</v>
      </c>
      <c r="C151" s="28" t="s">
        <v>7</v>
      </c>
      <c r="D151" s="20">
        <v>0.04</v>
      </c>
      <c r="E151" s="9">
        <v>0.04</v>
      </c>
      <c r="F151" s="10">
        <f>VLOOKUP($A151,'[1]2008-09 Final rptTaxRateLevied'!$A:$IV,25,FALSE)</f>
        <v>0.04</v>
      </c>
      <c r="G151" s="10">
        <f>VLOOKUP($A151,'[1]2007-08 Rate Type'!$A:$IV,4,FALSE)</f>
        <v>0.04</v>
      </c>
    </row>
    <row r="152" spans="1:7" ht="15" customHeight="1" x14ac:dyDescent="0.2">
      <c r="A152" s="8" t="s">
        <v>132</v>
      </c>
      <c r="B152" s="80" t="s">
        <v>195</v>
      </c>
      <c r="C152" s="30">
        <v>0.04</v>
      </c>
      <c r="D152" s="20">
        <v>0.04</v>
      </c>
      <c r="E152" s="11" t="s">
        <v>5</v>
      </c>
      <c r="F152" s="10">
        <f>VLOOKUP($A152,'[1]2008-09 Final rptTaxRateLevied'!$A:$IV,25,FALSE)</f>
        <v>0.04</v>
      </c>
      <c r="G152" s="10" t="str">
        <f>VLOOKUP($A152,'[1]2007-08 Rate Type'!$A:$IV,4,FALSE)</f>
        <v>Other</v>
      </c>
    </row>
    <row r="153" spans="1:7" ht="15" customHeight="1" x14ac:dyDescent="0.2">
      <c r="A153" s="8" t="s">
        <v>133</v>
      </c>
      <c r="B153" s="80" t="s">
        <v>7</v>
      </c>
      <c r="C153" s="30">
        <v>0.04</v>
      </c>
      <c r="D153" s="21" t="s">
        <v>5</v>
      </c>
      <c r="E153" s="9">
        <v>0.04</v>
      </c>
      <c r="F153" s="10">
        <f>VLOOKUP($A153,'[1]2008-09 Final rptTaxRateLevied'!$A:$IV,25,FALSE)</f>
        <v>0.04</v>
      </c>
      <c r="G153" s="10">
        <f>VLOOKUP($A153,'[1]2007-08 Rate Type'!$A:$IV,4,FALSE)</f>
        <v>0.04</v>
      </c>
    </row>
    <row r="154" spans="1:7" ht="15" customHeight="1" x14ac:dyDescent="0.2">
      <c r="A154" s="8" t="s">
        <v>134</v>
      </c>
      <c r="B154" s="80" t="s">
        <v>195</v>
      </c>
      <c r="C154" s="30">
        <v>0.04</v>
      </c>
      <c r="D154" s="20">
        <v>0.04</v>
      </c>
      <c r="E154" s="9">
        <v>0.04</v>
      </c>
      <c r="F154" s="10">
        <f>VLOOKUP($A154,'[1]2008-09 Final rptTaxRateLevied'!$A:$IV,25,FALSE)</f>
        <v>0.04</v>
      </c>
      <c r="G154" s="10">
        <f>VLOOKUP($A154,'[1]2007-08 Rate Type'!$A:$IV,4,FALSE)</f>
        <v>0.04</v>
      </c>
    </row>
    <row r="155" spans="1:7" ht="15" customHeight="1" x14ac:dyDescent="0.2">
      <c r="A155" s="8" t="s">
        <v>135</v>
      </c>
      <c r="B155" s="80" t="s">
        <v>195</v>
      </c>
      <c r="C155" s="30">
        <v>0.04</v>
      </c>
      <c r="D155" s="20">
        <v>0.04</v>
      </c>
      <c r="E155" s="9">
        <v>0.04</v>
      </c>
      <c r="F155" s="10">
        <f>VLOOKUP($A155,'[1]2008-09 Final rptTaxRateLevied'!$A:$IV,25,FALSE)</f>
        <v>0.04</v>
      </c>
      <c r="G155" s="10">
        <f>VLOOKUP($A155,'[1]2007-08 Rate Type'!$A:$IV,4,FALSE)</f>
        <v>0.04</v>
      </c>
    </row>
    <row r="156" spans="1:7" ht="15" customHeight="1" x14ac:dyDescent="0.2">
      <c r="A156" s="8" t="s">
        <v>136</v>
      </c>
      <c r="B156" s="80" t="s">
        <v>7</v>
      </c>
      <c r="C156" s="28" t="s">
        <v>14</v>
      </c>
      <c r="D156" s="21" t="s">
        <v>7</v>
      </c>
      <c r="E156" s="9">
        <v>0.04</v>
      </c>
      <c r="F156" s="10">
        <f>VLOOKUP($A156,'[1]2008-09 Final rptTaxRateLevied'!$A:$IV,25,FALSE)</f>
        <v>0.04</v>
      </c>
      <c r="G156" s="10">
        <f>VLOOKUP($A156,'[1]2007-08 Rate Type'!$A:$IV,4,FALSE)</f>
        <v>0.04</v>
      </c>
    </row>
    <row r="157" spans="1:7" ht="15" customHeight="1" x14ac:dyDescent="0.2">
      <c r="A157" s="8" t="s">
        <v>137</v>
      </c>
      <c r="B157" s="80" t="s">
        <v>195</v>
      </c>
      <c r="C157" s="30">
        <v>0.04</v>
      </c>
      <c r="D157" s="20">
        <v>0.04</v>
      </c>
      <c r="E157" s="11" t="s">
        <v>5</v>
      </c>
      <c r="F157" s="10" t="str">
        <f>VLOOKUP($A157,'[1]2008-09 Final rptTaxRateLevied'!$A:$IV,25,FALSE)</f>
        <v>Sub [1]</v>
      </c>
      <c r="G157" s="10">
        <f>VLOOKUP($A157,'[1]2007-08 Rate Type'!$A:$IV,4,FALSE)</f>
        <v>0.04</v>
      </c>
    </row>
    <row r="158" spans="1:7" ht="15" customHeight="1" x14ac:dyDescent="0.2">
      <c r="A158" s="8" t="s">
        <v>186</v>
      </c>
      <c r="B158" s="80" t="s">
        <v>7</v>
      </c>
      <c r="C158" s="30">
        <v>0.04</v>
      </c>
      <c r="D158" s="20">
        <v>0.04</v>
      </c>
      <c r="E158" s="9">
        <v>0.04</v>
      </c>
      <c r="F158" s="10">
        <f>VLOOKUP($A158,'[1]2008-09 Final rptTaxRateLevied'!$A:$IV,25,FALSE)</f>
        <v>0.04</v>
      </c>
      <c r="G158" s="10">
        <f>VLOOKUP($A158,'[1]2007-08 Rate Type'!$A:$IV,4,FALSE)</f>
        <v>0.04</v>
      </c>
    </row>
    <row r="159" spans="1:7" ht="15" customHeight="1" x14ac:dyDescent="0.2">
      <c r="A159" s="8" t="s">
        <v>138</v>
      </c>
      <c r="B159" s="80" t="s">
        <v>195</v>
      </c>
      <c r="C159" s="30">
        <v>0.04</v>
      </c>
      <c r="D159" s="20">
        <v>0.04</v>
      </c>
      <c r="E159" s="9">
        <v>0.04</v>
      </c>
      <c r="F159" s="10">
        <f>VLOOKUP($A159,'[1]2008-09 Final rptTaxRateLevied'!$A:$IV,25,FALSE)</f>
        <v>0.04</v>
      </c>
      <c r="G159" s="10" t="str">
        <f>VLOOKUP($A159,'[1]2007-08 Rate Type'!$A:$IV,4,FALSE)</f>
        <v>Other</v>
      </c>
    </row>
    <row r="160" spans="1:7" ht="15" customHeight="1" x14ac:dyDescent="0.2">
      <c r="A160" s="8" t="s">
        <v>139</v>
      </c>
      <c r="B160" s="80" t="s">
        <v>195</v>
      </c>
      <c r="C160" s="30">
        <v>0.04</v>
      </c>
      <c r="D160" s="20">
        <v>0.04</v>
      </c>
      <c r="E160" s="9">
        <v>0.04</v>
      </c>
      <c r="F160" s="10">
        <f>VLOOKUP($A160,'[1]2008-09 Final rptTaxRateLevied'!$A:$IV,25,FALSE)</f>
        <v>0.04</v>
      </c>
      <c r="G160" s="10">
        <f>VLOOKUP($A160,'[1]2007-08 Rate Type'!$A:$IV,4,FALSE)</f>
        <v>0.04</v>
      </c>
    </row>
    <row r="161" spans="1:7" ht="15" customHeight="1" x14ac:dyDescent="0.2">
      <c r="A161" s="8" t="s">
        <v>140</v>
      </c>
      <c r="B161" s="80" t="s">
        <v>195</v>
      </c>
      <c r="C161" s="28" t="s">
        <v>5</v>
      </c>
      <c r="D161" s="20">
        <v>0.04</v>
      </c>
      <c r="E161" s="11" t="s">
        <v>7</v>
      </c>
      <c r="F161" s="10">
        <f>VLOOKUP($A161,'[1]2008-09 Final rptTaxRateLevied'!$A:$IV,25,FALSE)</f>
        <v>0.04</v>
      </c>
      <c r="G161" s="10">
        <f>VLOOKUP($A161,'[1]2007-08 Rate Type'!$A:$IV,4,FALSE)</f>
        <v>0.04</v>
      </c>
    </row>
    <row r="162" spans="1:7" ht="15" customHeight="1" x14ac:dyDescent="0.2">
      <c r="A162" s="8" t="s">
        <v>141</v>
      </c>
      <c r="B162" s="80" t="s">
        <v>5</v>
      </c>
      <c r="C162" s="28" t="s">
        <v>5</v>
      </c>
      <c r="D162" s="20">
        <v>0.04</v>
      </c>
      <c r="E162" s="9">
        <v>0.04</v>
      </c>
      <c r="F162" s="10">
        <f>VLOOKUP($A162,'[1]2008-09 Final rptTaxRateLevied'!$A:$IV,25,FALSE)</f>
        <v>0.04</v>
      </c>
      <c r="G162" s="10">
        <f>VLOOKUP($A162,'[1]2007-08 Rate Type'!$A:$IV,4,FALSE)</f>
        <v>0.04</v>
      </c>
    </row>
    <row r="163" spans="1:7" ht="15" customHeight="1" x14ac:dyDescent="0.2">
      <c r="A163" s="8" t="s">
        <v>142</v>
      </c>
      <c r="B163" s="80" t="s">
        <v>195</v>
      </c>
      <c r="C163" s="30">
        <v>0.04</v>
      </c>
      <c r="D163" s="20">
        <v>0.04</v>
      </c>
      <c r="E163" s="9">
        <v>0.04</v>
      </c>
      <c r="F163" s="10" t="str">
        <f>VLOOKUP($A163,'[1]2008-09 Final rptTaxRateLevied'!$A:$IV,25,FALSE)</f>
        <v>Other</v>
      </c>
      <c r="G163" s="10" t="str">
        <f>VLOOKUP($A163,'[1]2007-08 Rate Type'!$A:$IV,4,FALSE)</f>
        <v>Other</v>
      </c>
    </row>
    <row r="164" spans="1:7" ht="15" customHeight="1" x14ac:dyDescent="0.2">
      <c r="A164" s="8" t="s">
        <v>143</v>
      </c>
      <c r="B164" s="80" t="s">
        <v>195</v>
      </c>
      <c r="C164" s="30">
        <v>0.04</v>
      </c>
      <c r="D164" s="21" t="s">
        <v>7</v>
      </c>
      <c r="E164" s="11" t="s">
        <v>7</v>
      </c>
      <c r="F164" s="10">
        <f>VLOOKUP($A164,'[1]2008-09 Final rptTaxRateLevied'!$A:$IV,25,FALSE)</f>
        <v>0.04</v>
      </c>
      <c r="G164" s="10">
        <f>VLOOKUP($A164,'[1]2007-08 Rate Type'!$A:$IV,4,FALSE)</f>
        <v>0.04</v>
      </c>
    </row>
    <row r="165" spans="1:7" ht="15" customHeight="1" x14ac:dyDescent="0.2">
      <c r="A165" s="8" t="s">
        <v>187</v>
      </c>
      <c r="B165" s="80" t="s">
        <v>5</v>
      </c>
      <c r="C165" s="28" t="s">
        <v>5</v>
      </c>
      <c r="D165" s="20">
        <v>0.04</v>
      </c>
      <c r="E165" s="9">
        <v>0.04</v>
      </c>
      <c r="F165" s="10">
        <f>VLOOKUP($A165,'[1]2008-09 Final rptTaxRateLevied'!$A:$IV,25,FALSE)</f>
        <v>0.04</v>
      </c>
      <c r="G165" s="10">
        <f>VLOOKUP($A165,'[1]2007-08 Rate Type'!$A:$IV,4,FALSE)</f>
        <v>0.04</v>
      </c>
    </row>
    <row r="166" spans="1:7" ht="15" customHeight="1" x14ac:dyDescent="0.2">
      <c r="A166" s="8" t="s">
        <v>144</v>
      </c>
      <c r="B166" s="80" t="s">
        <v>195</v>
      </c>
      <c r="C166" s="30">
        <v>0.04</v>
      </c>
      <c r="D166" s="21" t="s">
        <v>5</v>
      </c>
      <c r="E166" s="9">
        <v>0.04</v>
      </c>
      <c r="F166" s="10">
        <f>VLOOKUP($A166,'[1]2008-09 Final rptTaxRateLevied'!$A:$IV,25,FALSE)</f>
        <v>0.04</v>
      </c>
      <c r="G166" s="10">
        <f>VLOOKUP($A166,'[1]2007-08 Rate Type'!$A:$IV,4,FALSE)</f>
        <v>0.04</v>
      </c>
    </row>
    <row r="167" spans="1:7" ht="15" customHeight="1" x14ac:dyDescent="0.2">
      <c r="A167" s="8" t="s">
        <v>145</v>
      </c>
      <c r="B167" s="83"/>
      <c r="C167" s="28" t="s">
        <v>7</v>
      </c>
      <c r="D167" s="21" t="s">
        <v>7</v>
      </c>
      <c r="E167" s="11" t="s">
        <v>7</v>
      </c>
      <c r="F167" s="10" t="str">
        <f>VLOOKUP($A167,'[1]2008-09 Final rptTaxRateLevied'!$A:$IV,25,FALSE)</f>
        <v>Other</v>
      </c>
      <c r="G167" s="10" t="str">
        <f>VLOOKUP($A167,'[1]2007-08 Rate Type'!$A:$IV,4,FALSE)</f>
        <v>Other</v>
      </c>
    </row>
    <row r="168" spans="1:7" ht="15" customHeight="1" x14ac:dyDescent="0.2">
      <c r="A168" s="8" t="s">
        <v>146</v>
      </c>
      <c r="B168" s="80" t="s">
        <v>7</v>
      </c>
      <c r="C168" s="30">
        <v>0.04</v>
      </c>
      <c r="D168" s="20">
        <v>0.04</v>
      </c>
      <c r="E168" s="11" t="s">
        <v>7</v>
      </c>
      <c r="F168" s="10">
        <f>VLOOKUP($A168,'[1]2008-09 Final rptTaxRateLevied'!$A:$IV,25,FALSE)</f>
        <v>0.04</v>
      </c>
      <c r="G168" s="10">
        <f>VLOOKUP($A168,'[1]2007-08 Rate Type'!$A:$IV,4,FALSE)</f>
        <v>0.04</v>
      </c>
    </row>
    <row r="169" spans="1:7" ht="15" customHeight="1" x14ac:dyDescent="0.2">
      <c r="A169" s="8" t="s">
        <v>147</v>
      </c>
      <c r="B169" s="80" t="s">
        <v>5</v>
      </c>
      <c r="C169" s="28" t="s">
        <v>5</v>
      </c>
      <c r="D169" s="20">
        <v>0.04</v>
      </c>
      <c r="E169" s="9">
        <v>0.04</v>
      </c>
      <c r="F169" s="10" t="str">
        <f>VLOOKUP($A169,'[1]2008-09 Final rptTaxRateLevied'!$A:$IV,25,FALSE)</f>
        <v>Other</v>
      </c>
      <c r="G169" s="10">
        <f>VLOOKUP($A169,'[1]2007-08 Rate Type'!$A:$IV,4,FALSE)</f>
        <v>0.04</v>
      </c>
    </row>
    <row r="170" spans="1:7" ht="15" customHeight="1" x14ac:dyDescent="0.2">
      <c r="A170" s="8" t="s">
        <v>148</v>
      </c>
      <c r="B170" s="80" t="s">
        <v>5</v>
      </c>
      <c r="C170" s="28" t="s">
        <v>5</v>
      </c>
      <c r="D170" s="21" t="s">
        <v>7</v>
      </c>
      <c r="E170" s="11" t="s">
        <v>7</v>
      </c>
      <c r="F170" s="10">
        <f>VLOOKUP($A170,'[1]2008-09 Final rptTaxRateLevied'!$A:$IV,25,FALSE)</f>
        <v>0.04</v>
      </c>
      <c r="G170" s="10">
        <f>VLOOKUP($A170,'[1]2007-08 Rate Type'!$A:$IV,4,FALSE)</f>
        <v>0.04</v>
      </c>
    </row>
    <row r="171" spans="1:7" ht="15" customHeight="1" x14ac:dyDescent="0.2">
      <c r="A171" s="8" t="s">
        <v>149</v>
      </c>
      <c r="B171" s="80" t="s">
        <v>5</v>
      </c>
      <c r="C171" s="30">
        <v>0.04</v>
      </c>
      <c r="D171" s="21" t="s">
        <v>5</v>
      </c>
      <c r="E171" s="9">
        <v>0.04</v>
      </c>
      <c r="F171" s="10" t="str">
        <f>VLOOKUP($A171,'[1]2008-09 Final rptTaxRateLevied'!$A:$IV,25,FALSE)</f>
        <v>Compensating</v>
      </c>
      <c r="G171" s="10" t="str">
        <f>VLOOKUP($A171,'[1]2007-08 Rate Type'!$A:$IV,4,FALSE)</f>
        <v>Other</v>
      </c>
    </row>
    <row r="172" spans="1:7" ht="15" customHeight="1" x14ac:dyDescent="0.2">
      <c r="A172" s="8" t="s">
        <v>188</v>
      </c>
      <c r="B172" s="83"/>
      <c r="C172" s="28" t="s">
        <v>7</v>
      </c>
      <c r="D172" s="20">
        <v>0.04</v>
      </c>
      <c r="E172" s="9">
        <v>0.04</v>
      </c>
      <c r="F172" s="10">
        <f>VLOOKUP($A172,'[1]2008-09 Final rptTaxRateLevied'!$A:$IV,25,FALSE)</f>
        <v>0.04</v>
      </c>
      <c r="G172" s="10">
        <f>VLOOKUP($A172,'[1]2007-08 Rate Type'!$A:$IV,4,FALSE)</f>
        <v>0.04</v>
      </c>
    </row>
    <row r="173" spans="1:7" ht="15" customHeight="1" x14ac:dyDescent="0.2">
      <c r="A173" s="8" t="s">
        <v>150</v>
      </c>
      <c r="B173" s="80" t="s">
        <v>7</v>
      </c>
      <c r="C173" s="30">
        <v>0.04</v>
      </c>
      <c r="D173" s="21" t="s">
        <v>7</v>
      </c>
      <c r="E173" s="11" t="s">
        <v>7</v>
      </c>
      <c r="F173" s="10" t="str">
        <f>VLOOKUP($A173,'[1]2008-09 Final rptTaxRateLevied'!$A:$IV,25,FALSE)</f>
        <v>Other</v>
      </c>
      <c r="G173" s="10">
        <f>VLOOKUP($A173,'[1]2007-08 Rate Type'!$A:$IV,4,FALSE)</f>
        <v>0.04</v>
      </c>
    </row>
    <row r="174" spans="1:7" ht="15" customHeight="1" x14ac:dyDescent="0.2">
      <c r="A174" s="8" t="s">
        <v>151</v>
      </c>
      <c r="B174" s="80" t="s">
        <v>5</v>
      </c>
      <c r="C174" s="28" t="s">
        <v>5</v>
      </c>
      <c r="D174" s="21" t="s">
        <v>5</v>
      </c>
      <c r="E174" s="11" t="s">
        <v>5</v>
      </c>
      <c r="F174" s="10" t="str">
        <f>VLOOKUP($A174,'[1]2008-09 Final rptTaxRateLevied'!$A:$IV,25,FALSE)</f>
        <v>Compensating</v>
      </c>
      <c r="G174" s="10" t="str">
        <f>VLOOKUP($A174,'[1]2007-08 Rate Type'!$A:$IV,4,FALSE)</f>
        <v>Compensating</v>
      </c>
    </row>
    <row r="175" spans="1:7" ht="15" customHeight="1" x14ac:dyDescent="0.2">
      <c r="A175" s="8" t="s">
        <v>152</v>
      </c>
      <c r="B175" s="80" t="s">
        <v>5</v>
      </c>
      <c r="C175" s="28" t="s">
        <v>45</v>
      </c>
      <c r="D175" s="20">
        <v>0.04</v>
      </c>
      <c r="E175" s="9">
        <v>0.04</v>
      </c>
      <c r="F175" s="10">
        <f>VLOOKUP($A175,'[1]2008-09 Final rptTaxRateLevied'!$A:$IV,25,FALSE)</f>
        <v>0.04</v>
      </c>
      <c r="G175" s="10">
        <f>VLOOKUP($A175,'[1]2007-08 Rate Type'!$A:$IV,4,FALSE)</f>
        <v>0.04</v>
      </c>
    </row>
    <row r="176" spans="1:7" ht="15" customHeight="1" x14ac:dyDescent="0.2">
      <c r="A176" s="8" t="s">
        <v>153</v>
      </c>
      <c r="B176" s="80" t="s">
        <v>5</v>
      </c>
      <c r="C176" s="30">
        <v>0.04</v>
      </c>
      <c r="D176" s="21" t="s">
        <v>45</v>
      </c>
      <c r="E176" s="11" t="s">
        <v>5</v>
      </c>
      <c r="F176" s="10" t="str">
        <f>VLOOKUP($A176,'[1]2008-09 Final rptTaxRateLevied'!$A:$IV,25,FALSE)</f>
        <v>Compensating</v>
      </c>
      <c r="G176" s="10" t="str">
        <f>VLOOKUP($A176,'[1]2007-08 Rate Type'!$A:$IV,4,FALSE)</f>
        <v>Compensating</v>
      </c>
    </row>
    <row r="177" spans="1:10" ht="15" customHeight="1" x14ac:dyDescent="0.2">
      <c r="A177" s="8" t="s">
        <v>154</v>
      </c>
      <c r="B177" s="80" t="s">
        <v>195</v>
      </c>
      <c r="C177" s="28" t="s">
        <v>195</v>
      </c>
      <c r="D177" s="20">
        <v>0.04</v>
      </c>
      <c r="E177" s="9">
        <v>0.04</v>
      </c>
      <c r="F177" s="10">
        <f>VLOOKUP($A177,'[1]2008-09 Final rptTaxRateLevied'!$A:$IV,25,FALSE)</f>
        <v>0.04</v>
      </c>
      <c r="G177" s="10">
        <f>VLOOKUP($A177,'[1]2007-08 Rate Type'!$A:$IV,4,FALSE)</f>
        <v>0.04</v>
      </c>
    </row>
    <row r="178" spans="1:10" ht="15" customHeight="1" thickBot="1" x14ac:dyDescent="0.25"/>
    <row r="179" spans="1:10" ht="15" customHeight="1" thickBot="1" x14ac:dyDescent="0.25">
      <c r="A179" s="71" t="s">
        <v>155</v>
      </c>
      <c r="B179" s="72"/>
      <c r="C179" s="72"/>
      <c r="D179" s="72"/>
      <c r="E179" s="72"/>
      <c r="F179" s="72"/>
      <c r="G179" s="72"/>
      <c r="H179" s="72"/>
      <c r="I179" s="72"/>
      <c r="J179" s="73"/>
    </row>
    <row r="180" spans="1:10" ht="15" customHeight="1" x14ac:dyDescent="0.2">
      <c r="A180" s="13" t="s">
        <v>156</v>
      </c>
      <c r="B180" s="26"/>
      <c r="C180" s="26"/>
      <c r="D180" s="74" t="s">
        <v>5</v>
      </c>
      <c r="E180" s="74"/>
      <c r="F180" s="14">
        <v>0.04</v>
      </c>
      <c r="G180" s="15" t="s">
        <v>14</v>
      </c>
      <c r="H180" s="15" t="s">
        <v>157</v>
      </c>
      <c r="I180" s="15" t="s">
        <v>7</v>
      </c>
      <c r="J180" s="16" t="s">
        <v>158</v>
      </c>
    </row>
    <row r="181" spans="1:10" ht="15" customHeight="1" x14ac:dyDescent="0.2">
      <c r="A181" s="25" t="s">
        <v>200</v>
      </c>
      <c r="B181" s="32"/>
      <c r="C181" s="25"/>
      <c r="D181" s="78">
        <f>COUNTIF($B$4:$B$177,"Compensating")</f>
        <v>64</v>
      </c>
      <c r="E181" s="79"/>
      <c r="F181" s="37">
        <f>COUNTIF($B$4:$B$177,"4%")</f>
        <v>69</v>
      </c>
      <c r="G181" s="32">
        <f>COUNTIF($B$4:$B$177,"Sub [1]")</f>
        <v>2</v>
      </c>
      <c r="H181" s="32">
        <f>COUNTIF($B$4:$B$177,"House Bill 940")</f>
        <v>1</v>
      </c>
      <c r="I181" s="32">
        <f>COUNTIF($B$4:$B$177,"Other")</f>
        <v>26</v>
      </c>
      <c r="J181" s="32">
        <f t="shared" ref="J181:J186" si="0">SUM(D181:I181)</f>
        <v>162</v>
      </c>
    </row>
    <row r="182" spans="1:10" ht="15" customHeight="1" x14ac:dyDescent="0.2">
      <c r="A182" s="33" t="s">
        <v>194</v>
      </c>
      <c r="B182" s="22"/>
      <c r="C182" s="32"/>
      <c r="D182" s="75">
        <f>COUNTIF($C$4:$C$177,"Compensating")</f>
        <v>63</v>
      </c>
      <c r="E182" s="64"/>
      <c r="F182" s="27">
        <f>COUNTIF($C$4:$C$177,"4%")</f>
        <v>74</v>
      </c>
      <c r="G182" s="22">
        <f>COUNTIF($C$4:$C$177,"Sub [1]")</f>
        <v>5</v>
      </c>
      <c r="H182" s="22">
        <f>COUNTIF($C$4:$C$177,"House Bill 940")</f>
        <v>3</v>
      </c>
      <c r="I182" s="22">
        <f>COUNTIF($C$4:$C$177,"Other")</f>
        <v>29</v>
      </c>
      <c r="J182" s="22">
        <f t="shared" si="0"/>
        <v>174</v>
      </c>
    </row>
    <row r="183" spans="1:10" ht="15" customHeight="1" x14ac:dyDescent="0.2">
      <c r="A183" s="33" t="s">
        <v>190</v>
      </c>
      <c r="B183" s="22"/>
      <c r="C183" s="22"/>
      <c r="D183" s="64">
        <f>COUNTIF($D$4:$D$177,"Compensating")</f>
        <v>56</v>
      </c>
      <c r="E183" s="65"/>
      <c r="F183" s="18">
        <f>COUNTIF($D$4:$D$177,"4%")</f>
        <v>84</v>
      </c>
      <c r="G183" s="17">
        <f>COUNTIF($D$4:$D$177,"Sub [1]")</f>
        <v>2</v>
      </c>
      <c r="H183" s="17">
        <f>COUNTIF($D$4:$D$177,"House Bill 940")</f>
        <v>5</v>
      </c>
      <c r="I183" s="17">
        <f>COUNTIF($D$4:$D$177,"Other")</f>
        <v>27</v>
      </c>
      <c r="J183" s="17">
        <f t="shared" si="0"/>
        <v>174</v>
      </c>
    </row>
    <row r="184" spans="1:10" ht="15" customHeight="1" x14ac:dyDescent="0.2">
      <c r="A184" s="34" t="s">
        <v>159</v>
      </c>
      <c r="B184" s="22"/>
      <c r="C184" s="22"/>
      <c r="D184" s="75">
        <f>COUNTIF($E$4:$E$177,"Compensating")</f>
        <v>47</v>
      </c>
      <c r="E184" s="64"/>
      <c r="F184" s="4">
        <f>COUNTIF($E$4:$E$177,"4%")</f>
        <v>91</v>
      </c>
      <c r="G184" s="4">
        <f>COUNTIF($E$4:$E$177,"Sub [1]")</f>
        <v>2</v>
      </c>
      <c r="H184" s="4">
        <f>COUNTIF($E$4:$E$177,"House Bill 940")</f>
        <v>4</v>
      </c>
      <c r="I184" s="4">
        <f>COUNTIF($E$4:$E$177,"Other")</f>
        <v>30</v>
      </c>
      <c r="J184" s="5">
        <f t="shared" si="0"/>
        <v>174</v>
      </c>
    </row>
    <row r="185" spans="1:10" ht="15" customHeight="1" x14ac:dyDescent="0.2">
      <c r="A185" s="35" t="s">
        <v>160</v>
      </c>
      <c r="B185" s="22"/>
      <c r="C185" s="22"/>
      <c r="D185" s="76">
        <f>COUNTIF(F4:F177,"Compensating")</f>
        <v>39</v>
      </c>
      <c r="E185" s="77"/>
      <c r="F185" s="4">
        <f>COUNTIF($F$4:$F$177,"4%")</f>
        <v>107</v>
      </c>
      <c r="G185" s="4">
        <f>COUNTIF(F$4:$F$177,"Sub [1]")</f>
        <v>3</v>
      </c>
      <c r="H185" s="4">
        <f>COUNTIF($F$4:$F$177,"House Bill 940")</f>
        <v>5</v>
      </c>
      <c r="I185" s="4">
        <f>COUNTIF($F$4:$F$177,"Other")</f>
        <v>20</v>
      </c>
      <c r="J185" s="6">
        <f t="shared" si="0"/>
        <v>174</v>
      </c>
    </row>
    <row r="186" spans="1:10" ht="15" customHeight="1" x14ac:dyDescent="0.2">
      <c r="A186" s="36" t="s">
        <v>161</v>
      </c>
      <c r="B186" s="22"/>
      <c r="C186" s="22"/>
      <c r="D186" s="76">
        <f>COUNTIF(G4:G177,"Compensating")</f>
        <v>27</v>
      </c>
      <c r="E186" s="77"/>
      <c r="F186" s="19">
        <f>COUNTIF(G$4:G$177,"4%")</f>
        <v>107</v>
      </c>
      <c r="G186" s="19">
        <f>COUNTIF($G$4:$G$177,"Sub [1]")</f>
        <v>1</v>
      </c>
      <c r="H186" s="19">
        <f>COUNTIF($G$4:$G$177,"House Bill 940")</f>
        <v>8</v>
      </c>
      <c r="I186" s="19">
        <f>COUNTIF($G$4:DE$177,"Other")</f>
        <v>31</v>
      </c>
      <c r="J186" s="19">
        <f t="shared" si="0"/>
        <v>174</v>
      </c>
    </row>
    <row r="187" spans="1:10" s="3" customFormat="1" ht="15" customHeight="1" x14ac:dyDescent="0.2">
      <c r="A187" s="7"/>
      <c r="B187" s="7"/>
      <c r="C187" s="7"/>
      <c r="D187" s="7"/>
      <c r="E187" s="7"/>
      <c r="F187" s="7"/>
      <c r="G187" s="7"/>
      <c r="H187" s="7"/>
      <c r="I187" s="7"/>
      <c r="J187" s="7"/>
    </row>
    <row r="189" spans="1:10" ht="15" customHeight="1" x14ac:dyDescent="0.2">
      <c r="A189" s="60" t="s">
        <v>203</v>
      </c>
      <c r="B189" s="60"/>
      <c r="C189" s="60"/>
      <c r="D189" s="60"/>
      <c r="E189" s="60"/>
      <c r="F189" s="60"/>
    </row>
    <row r="190" spans="1:10" ht="15" customHeight="1" x14ac:dyDescent="0.2">
      <c r="A190" s="41"/>
      <c r="B190" s="41"/>
      <c r="C190" s="42"/>
      <c r="D190" s="42"/>
      <c r="E190" s="42"/>
      <c r="F190" s="41"/>
    </row>
    <row r="191" spans="1:10" ht="15" customHeight="1" x14ac:dyDescent="0.2">
      <c r="A191" s="43" t="s">
        <v>204</v>
      </c>
      <c r="B191" s="44"/>
      <c r="C191" s="45"/>
      <c r="D191" s="45"/>
      <c r="E191" s="45"/>
      <c r="F191" s="44"/>
    </row>
    <row r="192" spans="1:10" ht="22.5" customHeight="1" x14ac:dyDescent="0.2">
      <c r="A192" s="59" t="s">
        <v>205</v>
      </c>
      <c r="B192" s="59"/>
      <c r="C192" s="59"/>
      <c r="D192" s="59"/>
      <c r="E192" s="59"/>
      <c r="F192" s="59"/>
    </row>
    <row r="193" spans="1:6" ht="15" customHeight="1" x14ac:dyDescent="0.2">
      <c r="A193" s="40" t="s">
        <v>206</v>
      </c>
      <c r="B193" s="44"/>
      <c r="C193" s="45"/>
      <c r="D193" s="45"/>
      <c r="E193" s="45"/>
      <c r="F193" s="44"/>
    </row>
    <row r="194" spans="1:6" ht="15" customHeight="1" x14ac:dyDescent="0.2">
      <c r="A194" s="59" t="s">
        <v>207</v>
      </c>
      <c r="B194" s="59"/>
      <c r="C194" s="59"/>
      <c r="D194" s="59"/>
      <c r="E194" s="59"/>
      <c r="F194" s="59"/>
    </row>
    <row r="195" spans="1:6" ht="15" customHeight="1" x14ac:dyDescent="0.2">
      <c r="A195" s="59"/>
      <c r="B195" s="59"/>
      <c r="C195" s="59"/>
      <c r="D195" s="59"/>
      <c r="E195" s="59"/>
      <c r="F195" s="59"/>
    </row>
    <row r="196" spans="1:6" ht="15" customHeight="1" x14ac:dyDescent="0.2">
      <c r="A196" s="59"/>
      <c r="B196" s="59"/>
      <c r="C196" s="59"/>
      <c r="D196" s="59"/>
      <c r="E196" s="59"/>
      <c r="F196" s="59"/>
    </row>
    <row r="197" spans="1:6" ht="15" customHeight="1" x14ac:dyDescent="0.2">
      <c r="A197" s="40" t="s">
        <v>208</v>
      </c>
      <c r="B197" s="41"/>
      <c r="C197" s="42"/>
      <c r="D197" s="42"/>
      <c r="E197" s="42"/>
      <c r="F197" s="41"/>
    </row>
    <row r="198" spans="1:6" ht="15" customHeight="1" x14ac:dyDescent="0.2">
      <c r="A198" s="59" t="s">
        <v>209</v>
      </c>
      <c r="B198" s="59"/>
      <c r="C198" s="59"/>
      <c r="D198" s="59"/>
      <c r="E198" s="59"/>
      <c r="F198" s="59"/>
    </row>
    <row r="199" spans="1:6" ht="15" customHeight="1" x14ac:dyDescent="0.2">
      <c r="A199" s="59"/>
      <c r="B199" s="59"/>
      <c r="C199" s="59"/>
      <c r="D199" s="59"/>
      <c r="E199" s="59"/>
      <c r="F199" s="59"/>
    </row>
    <row r="200" spans="1:6" ht="15" customHeight="1" x14ac:dyDescent="0.2">
      <c r="A200" s="59"/>
      <c r="B200" s="59"/>
      <c r="C200" s="59"/>
      <c r="D200" s="59"/>
      <c r="E200" s="59"/>
      <c r="F200" s="59"/>
    </row>
    <row r="201" spans="1:6" ht="15" customHeight="1" x14ac:dyDescent="0.2">
      <c r="A201" s="41"/>
      <c r="B201" s="41"/>
      <c r="C201" s="42"/>
      <c r="D201" s="42"/>
      <c r="E201" s="42"/>
      <c r="F201" s="41"/>
    </row>
    <row r="202" spans="1:6" ht="15" customHeight="1" x14ac:dyDescent="0.2">
      <c r="A202" s="40" t="s">
        <v>210</v>
      </c>
      <c r="B202" s="41"/>
      <c r="C202" s="42"/>
      <c r="D202" s="42"/>
      <c r="E202" s="42"/>
      <c r="F202" s="41"/>
    </row>
    <row r="203" spans="1:6" ht="15" customHeight="1" x14ac:dyDescent="0.2">
      <c r="A203" s="59" t="s">
        <v>211</v>
      </c>
      <c r="B203" s="59"/>
      <c r="C203" s="59"/>
      <c r="D203" s="59"/>
      <c r="E203" s="59"/>
      <c r="F203" s="59"/>
    </row>
    <row r="204" spans="1:6" ht="15" customHeight="1" x14ac:dyDescent="0.2">
      <c r="A204" s="59"/>
      <c r="B204" s="59"/>
      <c r="C204" s="59"/>
      <c r="D204" s="59"/>
      <c r="E204" s="59"/>
      <c r="F204" s="59"/>
    </row>
    <row r="205" spans="1:6" ht="15" customHeight="1" x14ac:dyDescent="0.2">
      <c r="A205" s="59"/>
      <c r="B205" s="59"/>
      <c r="C205" s="59"/>
      <c r="D205" s="59"/>
      <c r="E205" s="59"/>
      <c r="F205" s="59"/>
    </row>
    <row r="206" spans="1:6" ht="15" customHeight="1" x14ac:dyDescent="0.2">
      <c r="A206" s="41"/>
      <c r="B206" s="41"/>
      <c r="C206" s="42"/>
      <c r="D206" s="42"/>
      <c r="E206" s="42"/>
      <c r="F206" s="41"/>
    </row>
    <row r="207" spans="1:6" ht="15" customHeight="1" x14ac:dyDescent="0.2">
      <c r="A207" s="40" t="s">
        <v>212</v>
      </c>
      <c r="B207" s="41"/>
      <c r="C207" s="42"/>
      <c r="D207" s="42"/>
      <c r="E207" s="42"/>
      <c r="F207" s="41"/>
    </row>
    <row r="208" spans="1:6" ht="15" customHeight="1" x14ac:dyDescent="0.2">
      <c r="A208" s="59" t="s">
        <v>213</v>
      </c>
      <c r="B208" s="59"/>
      <c r="C208" s="59"/>
      <c r="D208" s="59"/>
      <c r="E208" s="59"/>
      <c r="F208" s="59"/>
    </row>
    <row r="209" spans="1:10" ht="15" customHeight="1" x14ac:dyDescent="0.2">
      <c r="A209" s="59"/>
      <c r="B209" s="59"/>
      <c r="C209" s="59"/>
      <c r="D209" s="59"/>
      <c r="E209" s="59"/>
      <c r="F209" s="59"/>
    </row>
    <row r="210" spans="1:10" ht="15" customHeight="1" x14ac:dyDescent="0.2">
      <c r="A210" s="59"/>
      <c r="B210" s="59"/>
      <c r="C210" s="59"/>
      <c r="D210" s="59"/>
      <c r="E210" s="59"/>
      <c r="F210" s="59"/>
    </row>
    <row r="211" spans="1:10" s="54" customFormat="1" ht="15" customHeight="1" x14ac:dyDescent="0.2">
      <c r="A211" s="58" t="s">
        <v>202</v>
      </c>
      <c r="B211" s="58"/>
      <c r="C211" s="58"/>
      <c r="D211" s="38"/>
      <c r="E211" s="38"/>
      <c r="F211" s="38"/>
      <c r="G211" s="53"/>
      <c r="H211" s="53"/>
      <c r="I211" s="53"/>
      <c r="J211" s="53"/>
    </row>
    <row r="212" spans="1:10" s="54" customFormat="1" ht="15" customHeight="1" x14ac:dyDescent="0.15">
      <c r="A212" s="58" t="s">
        <v>214</v>
      </c>
      <c r="B212" s="58"/>
      <c r="C212" s="58"/>
      <c r="D212" s="58"/>
      <c r="E212" s="58"/>
      <c r="F212" s="58"/>
      <c r="G212" s="53"/>
      <c r="H212" s="53"/>
      <c r="I212" s="53"/>
      <c r="J212" s="53"/>
    </row>
    <row r="213" spans="1:10" s="54" customFormat="1" ht="15" customHeight="1" x14ac:dyDescent="0.15">
      <c r="A213" s="58"/>
      <c r="B213" s="58"/>
      <c r="C213" s="58"/>
      <c r="D213" s="58"/>
      <c r="E213" s="58"/>
      <c r="F213" s="58"/>
      <c r="G213" s="55"/>
      <c r="H213" s="55"/>
      <c r="I213" s="55"/>
      <c r="J213" s="55"/>
    </row>
    <row r="214" spans="1:10" s="54" customFormat="1" ht="15" customHeight="1" x14ac:dyDescent="0.2">
      <c r="A214" s="49" t="s">
        <v>192</v>
      </c>
      <c r="B214" s="50"/>
      <c r="C214" s="50"/>
      <c r="D214" s="48"/>
      <c r="E214" s="48"/>
      <c r="F214" s="48"/>
      <c r="G214" s="55"/>
      <c r="H214" s="55"/>
      <c r="I214" s="55"/>
      <c r="J214" s="55"/>
    </row>
    <row r="215" spans="1:10" s="56" customFormat="1" ht="15" customHeight="1" x14ac:dyDescent="0.2">
      <c r="A215" s="46" t="s">
        <v>191</v>
      </c>
      <c r="B215" s="57"/>
      <c r="C215" s="46"/>
      <c r="D215" s="46"/>
      <c r="E215" s="46"/>
      <c r="F215" s="46"/>
      <c r="G215" s="39"/>
      <c r="H215" s="39"/>
      <c r="I215" s="39"/>
      <c r="J215" s="39"/>
    </row>
    <row r="216" spans="1:10" s="56" customFormat="1" ht="15" customHeight="1" x14ac:dyDescent="0.2">
      <c r="A216" s="46" t="s">
        <v>196</v>
      </c>
      <c r="B216" s="57"/>
      <c r="C216" s="46"/>
      <c r="D216" s="46"/>
      <c r="E216" s="46"/>
      <c r="F216" s="46"/>
      <c r="G216" s="39"/>
      <c r="H216" s="39"/>
      <c r="I216" s="39"/>
      <c r="J216" s="39"/>
    </row>
    <row r="217" spans="1:10" s="54" customFormat="1" ht="15" customHeight="1" x14ac:dyDescent="0.2">
      <c r="A217" s="46" t="s">
        <v>197</v>
      </c>
      <c r="B217" s="57"/>
      <c r="C217" s="46"/>
      <c r="D217" s="46"/>
      <c r="E217" s="46"/>
      <c r="F217" s="46"/>
      <c r="G217" s="39"/>
      <c r="H217" s="39"/>
      <c r="I217" s="39"/>
      <c r="J217" s="39"/>
    </row>
    <row r="218" spans="1:10" s="54" customFormat="1" ht="15" customHeight="1" x14ac:dyDescent="0.2">
      <c r="A218" s="46" t="s">
        <v>198</v>
      </c>
      <c r="B218" s="57"/>
      <c r="C218" s="46"/>
      <c r="D218" s="46"/>
      <c r="E218" s="46"/>
      <c r="F218" s="46"/>
      <c r="G218" s="39"/>
      <c r="H218" s="39"/>
      <c r="I218" s="39"/>
      <c r="J218" s="39"/>
    </row>
    <row r="219" spans="1:10" s="54" customFormat="1" ht="15" customHeight="1" x14ac:dyDescent="0.2">
      <c r="A219" s="51">
        <v>41187</v>
      </c>
      <c r="B219" s="51"/>
      <c r="C219" s="47"/>
      <c r="D219" s="52"/>
      <c r="E219" s="52"/>
      <c r="F219" s="52"/>
    </row>
  </sheetData>
  <mergeCells count="23">
    <mergeCell ref="D181:E181"/>
    <mergeCell ref="A189:F189"/>
    <mergeCell ref="A192:F192"/>
    <mergeCell ref="A1:G1"/>
    <mergeCell ref="D183:E183"/>
    <mergeCell ref="C2:C3"/>
    <mergeCell ref="D2:D3"/>
    <mergeCell ref="E2:E3"/>
    <mergeCell ref="F2:F3"/>
    <mergeCell ref="G2:G3"/>
    <mergeCell ref="B2:B3"/>
    <mergeCell ref="A179:J179"/>
    <mergeCell ref="D180:E180"/>
    <mergeCell ref="D184:E184"/>
    <mergeCell ref="D185:E185"/>
    <mergeCell ref="D182:E182"/>
    <mergeCell ref="D186:E186"/>
    <mergeCell ref="A211:C211"/>
    <mergeCell ref="A212:F213"/>
    <mergeCell ref="A194:F196"/>
    <mergeCell ref="A198:F200"/>
    <mergeCell ref="A203:F205"/>
    <mergeCell ref="A208:F210"/>
  </mergeCells>
  <printOptions horizontalCentered="1" verticalCentered="1"/>
  <pageMargins left="0.7" right="0.7" top="0.75" bottom="0.75" header="0.3" footer="0.3"/>
  <pageSetup scale="60" fitToHeight="3" orientation="portrait" r:id="rId1"/>
  <headerFooter>
    <oddFooter>&amp;C&amp;P of &amp;N</oddFooter>
  </headerFooter>
  <ignoredErrors>
    <ignoredError sqref="C177 B4 B8 B12 B15 B47:B49 B37:B40 B43 B27:B28 B30:B31 B33 B23 B51:B54 B56:B57 B59 B63:B65 B72:B75 B78 B80:B81 B83:B85 B89 B92 B17 B100:B101 B105:B106 B111 B117 B103 B120:B123 B128:B129 B134:B135 B138:B139 B141 B144:B145 B152 B154 B155:B156 B157:B158 B159:B166 B17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TRL by Type - All Districts</vt:lpstr>
      <vt:lpstr>'TRL by Type - All Districts'!Print_Area</vt:lpstr>
      <vt:lpstr>'TRL by Type - All Districts'!Print_Titles</vt:lpstr>
    </vt:vector>
  </TitlesOfParts>
  <Company>KDE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Williams</dc:creator>
  <cp:lastModifiedBy>STAFF</cp:lastModifiedBy>
  <cp:lastPrinted>2012-10-05T20:28:57Z</cp:lastPrinted>
  <dcterms:created xsi:type="dcterms:W3CDTF">2009-10-08T14:56:58Z</dcterms:created>
  <dcterms:modified xsi:type="dcterms:W3CDTF">2012-10-05T20:28:59Z</dcterms:modified>
</cp:coreProperties>
</file>