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5" i="1" l="1"/>
  <c r="I25" i="1"/>
  <c r="G25" i="1"/>
  <c r="E25" i="1"/>
  <c r="C25" i="1"/>
  <c r="K22" i="1"/>
  <c r="I22" i="1"/>
  <c r="G22" i="1"/>
  <c r="E22" i="1"/>
  <c r="C22" i="1"/>
  <c r="I19" i="1"/>
  <c r="G19" i="1"/>
  <c r="E19" i="1"/>
  <c r="C19" i="1"/>
  <c r="E3" i="1"/>
  <c r="E4" i="1"/>
  <c r="I21" i="1"/>
  <c r="G21" i="1"/>
  <c r="E21" i="1"/>
  <c r="K13" i="1"/>
  <c r="C21" i="1" s="1"/>
  <c r="K21" i="1" s="1"/>
  <c r="K15" i="1"/>
  <c r="E18" i="1" s="1"/>
  <c r="G18" i="1" l="1"/>
  <c r="I18" i="1"/>
  <c r="C18" i="1"/>
  <c r="K18" i="1" l="1"/>
  <c r="K19" i="1"/>
</calcChain>
</file>

<file path=xl/sharedStrings.xml><?xml version="1.0" encoding="utf-8"?>
<sst xmlns="http://schemas.openxmlformats.org/spreadsheetml/2006/main" count="19" uniqueCount="17">
  <si>
    <t>SCHS</t>
  </si>
  <si>
    <t>SCMS</t>
  </si>
  <si>
    <t>SCES</t>
  </si>
  <si>
    <t>TES</t>
  </si>
  <si>
    <t>Rubric Score</t>
  </si>
  <si>
    <t>Schools Population</t>
  </si>
  <si>
    <t>Competitive %</t>
  </si>
  <si>
    <t>Non Competitive %</t>
  </si>
  <si>
    <t>Funds</t>
  </si>
  <si>
    <t>Totals</t>
  </si>
  <si>
    <t>District funds</t>
  </si>
  <si>
    <t>Non Compettitive funds</t>
  </si>
  <si>
    <t>Competitive funds</t>
  </si>
  <si>
    <t>Total</t>
  </si>
  <si>
    <t>Total funding</t>
  </si>
  <si>
    <t xml:space="preserve">FUNDING BREAKDOWN </t>
  </si>
  <si>
    <r>
      <rPr>
        <b/>
        <sz val="11"/>
        <color theme="1" tint="4.9989318521683403E-2"/>
        <rFont val="Calibri"/>
        <family val="2"/>
        <scheme val="minor"/>
      </rPr>
      <t xml:space="preserve">  TECHNOLOGY</t>
    </r>
    <r>
      <rPr>
        <sz val="11"/>
        <color theme="1" tint="4.9989318521683403E-2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</si>
</sst>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2" fillId="0" borderId="0" xfId="0" applyFont="1"/>
    <xf numFmtId="9" fontId="0" fillId="0" borderId="0" xfId="2" applyFont="1"/>
    <xf numFmtId="44" fontId="0" fillId="0" borderId="0" xfId="0" applyNumberFormat="1"/>
    <xf numFmtId="9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E10" sqref="E10"/>
    </sheetView>
  </sheetViews>
  <sheetFormatPr defaultRowHeight="15" x14ac:dyDescent="0.25"/>
  <cols>
    <col min="2" max="2" width="12.140625" customWidth="1"/>
    <col min="3" max="3" width="11.5703125" bestFit="1" customWidth="1"/>
    <col min="4" max="4" width="7.85546875" customWidth="1"/>
    <col min="5" max="5" width="12.42578125" customWidth="1"/>
    <col min="7" max="7" width="11.5703125" bestFit="1" customWidth="1"/>
    <col min="9" max="9" width="11.5703125" bestFit="1" customWidth="1"/>
    <col min="11" max="11" width="11.5703125" bestFit="1" customWidth="1"/>
  </cols>
  <sheetData>
    <row r="1" spans="1:11" x14ac:dyDescent="0.25">
      <c r="A1" s="7" t="s">
        <v>15</v>
      </c>
      <c r="B1" s="8"/>
      <c r="C1" s="8" t="s">
        <v>16</v>
      </c>
    </row>
    <row r="2" spans="1:11" x14ac:dyDescent="0.25">
      <c r="A2" t="s">
        <v>10</v>
      </c>
      <c r="D2" t="s">
        <v>13</v>
      </c>
      <c r="E2" s="1">
        <v>60000</v>
      </c>
      <c r="F2" s="3">
        <v>1</v>
      </c>
    </row>
    <row r="3" spans="1:11" x14ac:dyDescent="0.25">
      <c r="A3" t="s">
        <v>11</v>
      </c>
      <c r="D3" t="s">
        <v>13</v>
      </c>
      <c r="E3" s="4">
        <f>F3*E2</f>
        <v>21000</v>
      </c>
      <c r="F3" s="3">
        <v>0.35</v>
      </c>
    </row>
    <row r="4" spans="1:11" x14ac:dyDescent="0.25">
      <c r="A4" t="s">
        <v>12</v>
      </c>
      <c r="D4" t="s">
        <v>13</v>
      </c>
      <c r="E4" s="4">
        <f>F4*E2</f>
        <v>39000</v>
      </c>
      <c r="F4" s="3">
        <v>0.65</v>
      </c>
    </row>
    <row r="11" spans="1:11" x14ac:dyDescent="0.25">
      <c r="C11" s="2" t="s">
        <v>0</v>
      </c>
      <c r="D11" s="2"/>
      <c r="E11" s="2" t="s">
        <v>1</v>
      </c>
      <c r="F11" s="2"/>
      <c r="G11" s="2" t="s">
        <v>2</v>
      </c>
      <c r="H11" s="2"/>
      <c r="I11" s="2" t="s">
        <v>3</v>
      </c>
      <c r="K11" s="6" t="s">
        <v>9</v>
      </c>
    </row>
    <row r="13" spans="1:11" x14ac:dyDescent="0.25">
      <c r="A13" t="s">
        <v>4</v>
      </c>
      <c r="C13">
        <v>26</v>
      </c>
      <c r="E13">
        <v>24</v>
      </c>
      <c r="G13">
        <v>27</v>
      </c>
      <c r="I13">
        <v>27</v>
      </c>
      <c r="K13">
        <f>SUM(C13,E13,G13,I13)</f>
        <v>104</v>
      </c>
    </row>
    <row r="15" spans="1:11" x14ac:dyDescent="0.25">
      <c r="A15" t="s">
        <v>5</v>
      </c>
      <c r="C15">
        <v>829</v>
      </c>
      <c r="E15">
        <v>673</v>
      </c>
      <c r="G15">
        <v>822</v>
      </c>
      <c r="I15">
        <v>438</v>
      </c>
      <c r="K15">
        <f>SUM(C15,E15,G15,I15)</f>
        <v>2762</v>
      </c>
    </row>
    <row r="18" spans="1:11" x14ac:dyDescent="0.25">
      <c r="A18" t="s">
        <v>7</v>
      </c>
      <c r="C18" s="3">
        <f>C15/K15</f>
        <v>0.30014482259232439</v>
      </c>
      <c r="E18" s="3">
        <f>E15/K15</f>
        <v>0.24366401158580739</v>
      </c>
      <c r="G18" s="3">
        <f>G15/K15</f>
        <v>0.29761042722664738</v>
      </c>
      <c r="I18" s="3">
        <f>I15/K15</f>
        <v>0.15858073859522084</v>
      </c>
      <c r="K18" s="3">
        <f>SUM(C18,E18,G18,I18)</f>
        <v>0.99999999999999989</v>
      </c>
    </row>
    <row r="19" spans="1:11" x14ac:dyDescent="0.25">
      <c r="B19" t="s">
        <v>8</v>
      </c>
      <c r="C19" s="4">
        <f>C18*E3</f>
        <v>6303.0412744388123</v>
      </c>
      <c r="E19" s="4">
        <f>E18*E3</f>
        <v>5116.9442433019549</v>
      </c>
      <c r="G19" s="4">
        <f>G18*E3</f>
        <v>6249.8189717595951</v>
      </c>
      <c r="I19" s="4">
        <f>I18*E3</f>
        <v>3330.1955104996377</v>
      </c>
      <c r="K19" s="4">
        <f>SUM(C19,E19,G19,I19)</f>
        <v>21000</v>
      </c>
    </row>
    <row r="21" spans="1:11" x14ac:dyDescent="0.25">
      <c r="A21" t="s">
        <v>6</v>
      </c>
      <c r="C21" s="3">
        <f>C13/K13</f>
        <v>0.25</v>
      </c>
      <c r="E21" s="3">
        <f>E13/K13</f>
        <v>0.23076923076923078</v>
      </c>
      <c r="G21" s="3">
        <f>G13/K13</f>
        <v>0.25961538461538464</v>
      </c>
      <c r="I21" s="3">
        <f>I13/K13</f>
        <v>0.25961538461538464</v>
      </c>
      <c r="K21" s="5">
        <f>SUM(C21,E21,G21,I21)</f>
        <v>1</v>
      </c>
    </row>
    <row r="22" spans="1:11" x14ac:dyDescent="0.25">
      <c r="C22" s="4">
        <f>C21*E4</f>
        <v>9750</v>
      </c>
      <c r="E22" s="4">
        <f>E21*E4</f>
        <v>9000</v>
      </c>
      <c r="G22" s="4">
        <f>G21*E4</f>
        <v>10125</v>
      </c>
      <c r="I22" s="4">
        <f>I21*E4</f>
        <v>10125</v>
      </c>
      <c r="K22" s="4">
        <f>SUM(C22,E22,G22,I22)</f>
        <v>39000</v>
      </c>
    </row>
    <row r="25" spans="1:11" x14ac:dyDescent="0.25">
      <c r="A25" t="s">
        <v>14</v>
      </c>
      <c r="C25" s="4">
        <f>SUM(C19,C22)</f>
        <v>16053.041274438812</v>
      </c>
      <c r="E25" s="4">
        <f>SUM(E19,E22)</f>
        <v>14116.944243301954</v>
      </c>
      <c r="G25" s="4">
        <f>SUM(G19,G22)</f>
        <v>16374.818971759596</v>
      </c>
      <c r="I25" s="4">
        <f>SUM(I19,I22)</f>
        <v>13455.195510499638</v>
      </c>
      <c r="K25" s="4">
        <f>SUM(C25,E25,G25,I25)</f>
        <v>60000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Spencer County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Cecil, Eric - CIO/DTC</dc:creator>
  <cp:lastModifiedBy>Barlow, Michelle</cp:lastModifiedBy>
  <cp:lastPrinted>2012-10-10T20:23:52Z</cp:lastPrinted>
  <dcterms:created xsi:type="dcterms:W3CDTF">2012-09-14T12:12:00Z</dcterms:created>
  <dcterms:modified xsi:type="dcterms:W3CDTF">2012-10-10T20:24:11Z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-439420830</vt:i4>
  </property>
  <property fmtid="{D5CDD505-2E9C-101B-9397-08002B2CF9AE}" pid="3" name="_NewReviewCycle">
    <vt:lpwstr/>
  </property>
  <property fmtid="{D5CDD505-2E9C-101B-9397-08002B2CF9AE}" pid="4" name="_EmailSubject">
    <vt:lpwstr>School tech plans</vt:lpwstr>
  </property>
  <property fmtid="{D5CDD505-2E9C-101B-9397-08002B2CF9AE}" pid="5" name="_AuthorEmail">
    <vt:lpwstr>eric.cecil@spencer.kyschools.us</vt:lpwstr>
  </property>
  <property fmtid="{D5CDD505-2E9C-101B-9397-08002B2CF9AE}" pid="6" name="_AuthorEmailDisplayName">
    <vt:lpwstr>Cecil, Eric - CIO/DTC</vt:lpwstr>
  </property>
  <property fmtid="{D5CDD505-2E9C-101B-9397-08002B2CF9AE}" pid="7" name="_ReviewingToolsShownOnce">
    <vt:lpwstr/>
  </property>
</Properties>
</file>